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8445" activeTab="0"/>
  </bookViews>
  <sheets>
    <sheet name="１ページ" sheetId="1" r:id="rId1"/>
    <sheet name="２ページ" sheetId="2" r:id="rId2"/>
    <sheet name="３ページ" sheetId="3" r:id="rId3"/>
    <sheet name="４ページ" sheetId="4" r:id="rId4"/>
    <sheet name="点検表" sheetId="5" r:id="rId5"/>
  </sheets>
  <definedNames/>
  <calcPr fullCalcOnLoad="1"/>
</workbook>
</file>

<file path=xl/sharedStrings.xml><?xml version="1.0" encoding="utf-8"?>
<sst xmlns="http://schemas.openxmlformats.org/spreadsheetml/2006/main" count="404" uniqueCount="191">
  <si>
    <t>（一般用）</t>
  </si>
  <si>
    <t>鮭川村長　殿</t>
  </si>
  <si>
    <t>&lt;名称・代表者&gt;　　氏名</t>
  </si>
  <si>
    <t>　農業経営基盤強化促進法（昭和５５年法律第６５号）第１２条第１項（農業経営基盤強化促進法施行規則（昭</t>
  </si>
  <si>
    <t>和５５年農林水産省令第３４号）第１３号）に基づき、次の農業経営改善計画の認定を申請します。</t>
  </si>
  <si>
    <t>　①目標とする営農類型</t>
  </si>
  <si>
    <t>　②経営改善の方向の概要</t>
  </si>
  <si>
    <t>　③ 農 業 経 営 規 模 の 拡 大 に 関 す る 目 標</t>
  </si>
  <si>
    <t>作物・部門名</t>
  </si>
  <si>
    <t>農　　業　　経　　営　　改　　善　　計　　画</t>
  </si>
  <si>
    <t>現　　　　　状</t>
  </si>
  <si>
    <t>作付面積</t>
  </si>
  <si>
    <t>経営面積合計</t>
  </si>
  <si>
    <t>③農業経営規模の拡大に関する目標</t>
  </si>
  <si>
    <t>経 営 耕 地</t>
  </si>
  <si>
    <t>区分</t>
  </si>
  <si>
    <t>地目</t>
  </si>
  <si>
    <t>所有地</t>
  </si>
  <si>
    <t>現　　　状</t>
  </si>
  <si>
    <t>（市町村）</t>
  </si>
  <si>
    <t>借入地</t>
  </si>
  <si>
    <t>作 業 受 託</t>
  </si>
  <si>
    <t>作　　　物</t>
  </si>
  <si>
    <t>作　　　業</t>
  </si>
  <si>
    <t>単　　純　　計</t>
  </si>
  <si>
    <t>換　　算　　後</t>
  </si>
  <si>
    <t>事　業　名</t>
  </si>
  <si>
    <t>内　　　容</t>
  </si>
  <si>
    <t>④ 生 産 方 式 の 合 理 化 の 目 標</t>
  </si>
  <si>
    <t>機械・施設</t>
  </si>
  <si>
    <t>機　 械　 ・ 　施 　設 　名</t>
  </si>
  <si>
    <t>型式、性能、規模等及びその台数</t>
  </si>
  <si>
    <t>農用地の利</t>
  </si>
  <si>
    <t>用条件</t>
  </si>
  <si>
    <t>現　　　状</t>
  </si>
  <si>
    <t>作目・部門別合</t>
  </si>
  <si>
    <t>理化の方法</t>
  </si>
  <si>
    <t>作目・部門名</t>
  </si>
  <si>
    <t>　⑤経営管理の合理化の目標</t>
  </si>
  <si>
    <t>　⑥農業従事の態様等の改善の目標</t>
  </si>
  <si>
    <t>⑦ 目 標 を 達 成 す る た め に と る べ き 措 置</t>
  </si>
  <si>
    <t>経営改善の目標</t>
  </si>
  <si>
    <t>措　　　　　　　　　　　　　　　　置</t>
  </si>
  <si>
    <t>年齢</t>
  </si>
  <si>
    <t>現状</t>
  </si>
  <si>
    <t>見通し</t>
  </si>
  <si>
    <t>（参考）</t>
  </si>
  <si>
    <t>認定市町村名</t>
  </si>
  <si>
    <t>認定年月日</t>
  </si>
  <si>
    <t>（年間農業所得及び年間労働時間の現状及び目標）</t>
  </si>
  <si>
    <t>現　状</t>
  </si>
  <si>
    <t>年間農業所得</t>
  </si>
  <si>
    <t>年間労働時間</t>
  </si>
  <si>
    <t>農畜産物の加工・販売その他の関連・附帯事業</t>
  </si>
  <si>
    <t>（参考）経営の構成</t>
  </si>
  <si>
    <t>氏名</t>
  </si>
  <si>
    <t>（法人経営にあっては役員の名前）</t>
  </si>
  <si>
    <t>代表者との続柄（法人経営にあっては役職）</t>
  </si>
  <si>
    <t>担当業務</t>
  </si>
  <si>
    <t>年間農業従事日数（日）</t>
  </si>
  <si>
    <t>（代表者）</t>
  </si>
  <si>
    <t>常時雇用（年間）</t>
  </si>
  <si>
    <t>臨時雇用（年間）</t>
  </si>
  <si>
    <t>実人数</t>
  </si>
  <si>
    <t>人</t>
  </si>
  <si>
    <t>雇用者</t>
  </si>
  <si>
    <t>他市町村の認定状況</t>
  </si>
  <si>
    <t>備考</t>
  </si>
  <si>
    <t>水稲</t>
  </si>
  <si>
    <t>田</t>
  </si>
  <si>
    <t>鮭川村</t>
  </si>
  <si>
    <t>コンバイン</t>
  </si>
  <si>
    <t>田植機</t>
  </si>
  <si>
    <t>乾燥機</t>
  </si>
  <si>
    <t>転作</t>
  </si>
  <si>
    <t>畑</t>
  </si>
  <si>
    <t>延べ人数</t>
  </si>
  <si>
    <t>認定農業者氏名</t>
  </si>
  <si>
    <t>認定番号</t>
  </si>
  <si>
    <t>（面積単位：ａ）</t>
  </si>
  <si>
    <t>当初計画概要</t>
  </si>
  <si>
    <t>実践結果（現況）</t>
  </si>
  <si>
    <t>新経営改善計画（５年後）</t>
  </si>
  <si>
    <t>営農類型</t>
  </si>
  <si>
    <t>現況</t>
  </si>
  <si>
    <t>目標</t>
  </si>
  <si>
    <t>税申告</t>
  </si>
  <si>
    <t>１．青色　　２．白色</t>
  </si>
  <si>
    <t>規模拡大目標</t>
  </si>
  <si>
    <t>経営形態</t>
  </si>
  <si>
    <t>１．農業専業　２．農業が主兼業</t>
  </si>
  <si>
    <t>複式簿記</t>
  </si>
  <si>
    <t>１．記帳　　２．無記帳</t>
  </si>
  <si>
    <t>面積・頭数</t>
  </si>
  <si>
    <t>生産量　ｋｇ</t>
  </si>
  <si>
    <t>単価</t>
  </si>
  <si>
    <t>収入</t>
  </si>
  <si>
    <t>生産費</t>
  </si>
  <si>
    <t>所得</t>
  </si>
  <si>
    <t>転作（牧草・そば）</t>
  </si>
  <si>
    <t>転作(　　　　　）</t>
  </si>
  <si>
    <t>転作（　　　　）</t>
  </si>
  <si>
    <t>作業委託</t>
  </si>
  <si>
    <t>計</t>
  </si>
  <si>
    <t>①</t>
  </si>
  <si>
    <t>経営耕地</t>
  </si>
  <si>
    <t>実践結果</t>
  </si>
  <si>
    <t>改善目標</t>
  </si>
  <si>
    <t>①÷４0０万円＝</t>
  </si>
  <si>
    <t>②</t>
  </si>
  <si>
    <t>借入地</t>
  </si>
  <si>
    <t>③</t>
  </si>
  <si>
    <t>作業受託</t>
  </si>
  <si>
    <t>作業名</t>
  </si>
  <si>
    <t>耕起・代掻</t>
  </si>
  <si>
    <t>田植</t>
  </si>
  <si>
    <t>収穫</t>
  </si>
  <si>
    <t>∴　②＞③</t>
  </si>
  <si>
    <t>乾燥・調整</t>
  </si>
  <si>
    <t>全作業</t>
  </si>
  <si>
    <t>育苗</t>
  </si>
  <si>
    <t>実受託面積</t>
  </si>
  <si>
    <t>経営規模に関する達成度</t>
  </si>
  <si>
    <t>農機具名</t>
  </si>
  <si>
    <t>鮭川村の「効率的かつ安定的な経営体の指標」</t>
  </si>
  <si>
    <t>農舎</t>
  </si>
  <si>
    <t>　　　　専業的農業従事者一人当たりの</t>
  </si>
  <si>
    <t>畜舎</t>
  </si>
  <si>
    <t>　　　　　　　　　年間農業所得　４0０万円</t>
  </si>
  <si>
    <t>堆肥処理施設</t>
  </si>
  <si>
    <t>パイプハウス</t>
  </si>
  <si>
    <t>トラクター１</t>
  </si>
  <si>
    <t>トラクター２</t>
  </si>
  <si>
    <t>コンバイン</t>
  </si>
  <si>
    <t>トラック１</t>
  </si>
  <si>
    <t>トラック２</t>
  </si>
  <si>
    <t>管理機</t>
  </si>
  <si>
    <t>防除機</t>
  </si>
  <si>
    <t>農業労働力</t>
  </si>
  <si>
    <t>経営主との続柄</t>
  </si>
  <si>
    <t>農業従事日数</t>
  </si>
  <si>
    <t>時間換算/時間</t>
  </si>
  <si>
    <t>雇用</t>
  </si>
  <si>
    <t>常時雇（年間）</t>
  </si>
  <si>
    <t>臨時雇（年間）</t>
  </si>
  <si>
    <t>農業労働力に関する達成度</t>
  </si>
  <si>
    <t>（補足説明）</t>
  </si>
  <si>
    <t>経営規模拡大の年次計画</t>
  </si>
  <si>
    <t>（単位：ａ）</t>
  </si>
  <si>
    <t>事業資金等調達計画</t>
  </si>
  <si>
    <t>（単位：万円）</t>
  </si>
  <si>
    <t>作目名</t>
  </si>
  <si>
    <t>年次計画</t>
  </si>
  <si>
    <t>項目</t>
  </si>
  <si>
    <t>資金名</t>
  </si>
  <si>
    <t>合計</t>
  </si>
  <si>
    <t>補助事業名</t>
  </si>
  <si>
    <t>スーパーＬ</t>
  </si>
  <si>
    <t>近代化資金</t>
  </si>
  <si>
    <t>スーパーS</t>
  </si>
  <si>
    <t>極度額</t>
  </si>
  <si>
    <t>営農ローン</t>
  </si>
  <si>
    <t>新農業振興資金</t>
  </si>
  <si>
    <t>面積合計</t>
  </si>
  <si>
    <t>飼養頭数 (a)</t>
  </si>
  <si>
    <t>生産量 (kg)</t>
  </si>
  <si>
    <t>平成    年    月    日</t>
  </si>
  <si>
    <t>鮭川村大字</t>
  </si>
  <si>
    <t>農業従事時間÷1900時間＝</t>
  </si>
  <si>
    <t>　　　　　　　　　年間労働時間　1900時間</t>
  </si>
  <si>
    <t>農舎</t>
  </si>
  <si>
    <t>トラクター1</t>
  </si>
  <si>
    <t>トラクター2</t>
  </si>
  <si>
    <t>トラック1</t>
  </si>
  <si>
    <t>トラック2</t>
  </si>
  <si>
    <t>h</t>
  </si>
  <si>
    <t>　　　　　　　農 業 経 営 改 善 計 画 認 定 申 請 書</t>
  </si>
  <si>
    <t>申請者住所</t>
  </si>
  <si>
    <t>&lt;法人設立年月日　平成　　年　　月　　日&gt;</t>
  </si>
  <si>
    <t>千円</t>
  </si>
  <si>
    <t>時間</t>
  </si>
  <si>
    <t>昭和　　年　　月　　日生（ 　　歳）</t>
  </si>
  <si>
    <t>印</t>
  </si>
  <si>
    <t>　　　　　　　　　　　　　　                    　　</t>
  </si>
  <si>
    <t>目標（Ｈ  年）</t>
  </si>
  <si>
    <t>目　　　　標　（Ｈ  年）</t>
  </si>
  <si>
    <t>目　標　（Ｈ  年）</t>
  </si>
  <si>
    <t>目　標　（Ｈ  年）</t>
  </si>
  <si>
    <t>目標　（Ｈ  年）</t>
  </si>
  <si>
    <t>年</t>
  </si>
  <si>
    <t>年度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</si>
</sst>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  <numFmt numFmtId="178" formatCode="0.0_ "/>
    <numFmt numFmtId="179" formatCode="@&quot;千&quot;&quot;円&quot;"/>
    <numFmt numFmtId="180" formatCode="@&quot;千円&quot;"/>
    <numFmt numFmtId="181" formatCode="@&quot;時”間&quot;"/>
    <numFmt numFmtId="182" formatCode="@&quot;時””間&quot;"/>
    <numFmt numFmtId="183" formatCode="@&quot;時&quot;&quot;間&quot;"/>
    <numFmt numFmtId="184" formatCode="#,##0_);[Red]\(#,##0\)"/>
    <numFmt numFmtId="185" formatCode="#,##0.0_ "/>
    <numFmt numFmtId="186" formatCode="0.00_);[Red]\(0.00\)"/>
    <numFmt numFmtId="187" formatCode="#,##0,"/>
    <numFmt numFmtId="188" formatCode="#,##0.0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ashed"/>
      <top>
        <color indexed="63"/>
      </top>
      <bottom style="thin"/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4" xfId="0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right" vertical="center"/>
    </xf>
    <xf numFmtId="0" fontId="2" fillId="0" borderId="10" xfId="0" applyFont="1" applyBorder="1" applyAlignment="1">
      <alignment shrinkToFit="1"/>
    </xf>
    <xf numFmtId="0" fontId="2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shrinkToFit="1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16" xfId="0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1" xfId="0" applyFont="1" applyBorder="1" applyAlignment="1">
      <alignment wrapText="1"/>
    </xf>
    <xf numFmtId="49" fontId="2" fillId="0" borderId="11" xfId="0" applyNumberFormat="1" applyFont="1" applyBorder="1" applyAlignment="1" applyProtection="1">
      <alignment/>
      <protection locked="0"/>
    </xf>
    <xf numFmtId="0" fontId="4" fillId="0" borderId="20" xfId="0" applyFont="1" applyBorder="1" applyAlignment="1">
      <alignment horizontal="left"/>
    </xf>
    <xf numFmtId="57" fontId="2" fillId="0" borderId="11" xfId="0" applyNumberFormat="1" applyFont="1" applyBorder="1" applyAlignment="1" applyProtection="1">
      <alignment horizontal="right"/>
      <protection locked="0"/>
    </xf>
    <xf numFmtId="0" fontId="2" fillId="0" borderId="21" xfId="0" applyFont="1" applyBorder="1" applyAlignment="1">
      <alignment/>
    </xf>
    <xf numFmtId="0" fontId="4" fillId="0" borderId="19" xfId="0" applyFont="1" applyBorder="1" applyAlignment="1">
      <alignment wrapText="1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/>
      <protection locked="0"/>
    </xf>
    <xf numFmtId="0" fontId="4" fillId="0" borderId="19" xfId="0" applyFont="1" applyBorder="1" applyAlignment="1">
      <alignment horizontal="left"/>
    </xf>
    <xf numFmtId="0" fontId="2" fillId="0" borderId="19" xfId="0" applyFont="1" applyBorder="1" applyAlignment="1" applyProtection="1">
      <alignment horizontal="right"/>
      <protection locked="0"/>
    </xf>
    <xf numFmtId="0" fontId="2" fillId="0" borderId="12" xfId="0" applyFont="1" applyBorder="1" applyAlignment="1">
      <alignment/>
    </xf>
    <xf numFmtId="0" fontId="2" fillId="0" borderId="12" xfId="0" applyFont="1" applyBorder="1" applyAlignment="1" applyProtection="1">
      <alignment horizontal="right"/>
      <protection locked="0"/>
    </xf>
    <xf numFmtId="0" fontId="6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right"/>
      <protection locked="0"/>
    </xf>
    <xf numFmtId="38" fontId="2" fillId="0" borderId="10" xfId="48" applyFont="1" applyBorder="1" applyAlignment="1" applyProtection="1">
      <alignment horizontal="right"/>
      <protection locked="0"/>
    </xf>
    <xf numFmtId="186" fontId="2" fillId="0" borderId="10" xfId="48" applyNumberFormat="1" applyFont="1" applyBorder="1" applyAlignment="1" applyProtection="1">
      <alignment horizontal="right"/>
      <protection locked="0"/>
    </xf>
    <xf numFmtId="186" fontId="2" fillId="0" borderId="10" xfId="0" applyNumberFormat="1" applyFont="1" applyBorder="1" applyAlignment="1" applyProtection="1">
      <alignment horizontal="right"/>
      <protection locked="0"/>
    </xf>
    <xf numFmtId="38" fontId="2" fillId="0" borderId="10" xfId="0" applyNumberFormat="1" applyFont="1" applyBorder="1" applyAlignment="1" applyProtection="1">
      <alignment horizontal="right"/>
      <protection locked="0"/>
    </xf>
    <xf numFmtId="38" fontId="4" fillId="0" borderId="10" xfId="48" applyFont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22" xfId="0" applyFont="1" applyBorder="1" applyAlignment="1">
      <alignment/>
    </xf>
    <xf numFmtId="0" fontId="2" fillId="0" borderId="0" xfId="0" applyFont="1" applyAlignment="1">
      <alignment horizontal="center"/>
    </xf>
    <xf numFmtId="176" fontId="2" fillId="0" borderId="22" xfId="0" applyNumberFormat="1" applyFont="1" applyBorder="1" applyAlignment="1">
      <alignment/>
    </xf>
    <xf numFmtId="0" fontId="8" fillId="0" borderId="0" xfId="0" applyFont="1" applyAlignment="1">
      <alignment/>
    </xf>
    <xf numFmtId="0" fontId="6" fillId="0" borderId="23" xfId="0" applyFont="1" applyBorder="1" applyAlignment="1">
      <alignment wrapText="1"/>
    </xf>
    <xf numFmtId="9" fontId="2" fillId="0" borderId="24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9" fontId="2" fillId="0" borderId="0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/>
      <protection locked="0"/>
    </xf>
    <xf numFmtId="38" fontId="2" fillId="0" borderId="10" xfId="48" applyFont="1" applyBorder="1" applyAlignment="1">
      <alignment/>
    </xf>
    <xf numFmtId="38" fontId="2" fillId="0" borderId="17" xfId="48" applyFont="1" applyFill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 locked="0"/>
    </xf>
    <xf numFmtId="0" fontId="4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38" fontId="2" fillId="0" borderId="11" xfId="48" applyFont="1" applyBorder="1" applyAlignment="1">
      <alignment/>
    </xf>
    <xf numFmtId="0" fontId="2" fillId="0" borderId="13" xfId="0" applyFont="1" applyBorder="1" applyAlignment="1">
      <alignment/>
    </xf>
    <xf numFmtId="0" fontId="4" fillId="0" borderId="25" xfId="0" applyFont="1" applyBorder="1" applyAlignment="1" applyProtection="1">
      <alignment/>
      <protection locked="0"/>
    </xf>
    <xf numFmtId="0" fontId="2" fillId="0" borderId="25" xfId="0" applyFont="1" applyBorder="1" applyAlignment="1" applyProtection="1">
      <alignment/>
      <protection locked="0"/>
    </xf>
    <xf numFmtId="38" fontId="2" fillId="0" borderId="25" xfId="48" applyFont="1" applyBorder="1" applyAlignment="1" applyProtection="1">
      <alignment/>
      <protection locked="0"/>
    </xf>
    <xf numFmtId="38" fontId="2" fillId="0" borderId="25" xfId="48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5" xfId="0" applyFont="1" applyBorder="1" applyAlignment="1" applyProtection="1">
      <alignment shrinkToFit="1"/>
      <protection locked="0"/>
    </xf>
    <xf numFmtId="0" fontId="2" fillId="0" borderId="26" xfId="0" applyFont="1" applyBorder="1" applyAlignment="1" applyProtection="1">
      <alignment/>
      <protection locked="0"/>
    </xf>
    <xf numFmtId="0" fontId="2" fillId="0" borderId="26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  <xf numFmtId="38" fontId="2" fillId="0" borderId="12" xfId="48" applyFont="1" applyBorder="1" applyAlignment="1">
      <alignment/>
    </xf>
    <xf numFmtId="187" fontId="2" fillId="0" borderId="27" xfId="48" applyNumberFormat="1" applyFont="1" applyBorder="1" applyAlignment="1">
      <alignment horizontal="right" vertical="center"/>
    </xf>
    <xf numFmtId="187" fontId="2" fillId="0" borderId="28" xfId="48" applyNumberFormat="1" applyFont="1" applyBorder="1" applyAlignment="1">
      <alignment horizontal="right" vertical="center"/>
    </xf>
    <xf numFmtId="0" fontId="2" fillId="0" borderId="2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2" xfId="0" applyFont="1" applyBorder="1" applyAlignment="1">
      <alignment horizontal="right" vertical="center"/>
    </xf>
    <xf numFmtId="0" fontId="2" fillId="0" borderId="33" xfId="0" applyFont="1" applyBorder="1" applyAlignment="1">
      <alignment horizontal="right" vertical="center"/>
    </xf>
    <xf numFmtId="38" fontId="2" fillId="0" borderId="32" xfId="48" applyFont="1" applyBorder="1" applyAlignment="1">
      <alignment horizontal="right" vertical="center"/>
    </xf>
    <xf numFmtId="38" fontId="2" fillId="0" borderId="33" xfId="48" applyFont="1" applyBorder="1" applyAlignment="1">
      <alignment horizontal="right"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185" fontId="2" fillId="0" borderId="32" xfId="0" applyNumberFormat="1" applyFont="1" applyBorder="1" applyAlignment="1">
      <alignment horizontal="left" vertical="center"/>
    </xf>
    <xf numFmtId="185" fontId="2" fillId="0" borderId="33" xfId="0" applyNumberFormat="1" applyFont="1" applyBorder="1" applyAlignment="1">
      <alignment horizontal="left" vertical="center"/>
    </xf>
    <xf numFmtId="184" fontId="2" fillId="0" borderId="32" xfId="0" applyNumberFormat="1" applyFont="1" applyBorder="1" applyAlignment="1">
      <alignment horizontal="left" vertical="center"/>
    </xf>
    <xf numFmtId="184" fontId="2" fillId="0" borderId="33" xfId="0" applyNumberFormat="1" applyFont="1" applyBorder="1" applyAlignment="1">
      <alignment horizontal="left" vertical="center"/>
    </xf>
    <xf numFmtId="184" fontId="2" fillId="0" borderId="32" xfId="48" applyNumberFormat="1" applyFont="1" applyBorder="1" applyAlignment="1">
      <alignment horizontal="left" vertical="center"/>
    </xf>
    <xf numFmtId="184" fontId="2" fillId="0" borderId="33" xfId="48" applyNumberFormat="1" applyFont="1" applyBorder="1" applyAlignment="1">
      <alignment horizontal="left" vertical="center"/>
    </xf>
    <xf numFmtId="185" fontId="2" fillId="0" borderId="32" xfId="0" applyNumberFormat="1" applyFont="1" applyBorder="1" applyAlignment="1">
      <alignment horizontal="right" vertical="center"/>
    </xf>
    <xf numFmtId="185" fontId="2" fillId="0" borderId="33" xfId="0" applyNumberFormat="1" applyFont="1" applyBorder="1" applyAlignment="1">
      <alignment horizontal="right" vertical="center"/>
    </xf>
    <xf numFmtId="188" fontId="2" fillId="0" borderId="32" xfId="0" applyNumberFormat="1" applyFont="1" applyBorder="1" applyAlignment="1">
      <alignment horizontal="left" vertical="center"/>
    </xf>
    <xf numFmtId="188" fontId="2" fillId="0" borderId="33" xfId="0" applyNumberFormat="1" applyFont="1" applyBorder="1" applyAlignment="1">
      <alignment horizontal="left" vertical="center"/>
    </xf>
    <xf numFmtId="188" fontId="2" fillId="0" borderId="32" xfId="0" applyNumberFormat="1" applyFont="1" applyBorder="1" applyAlignment="1">
      <alignment horizontal="right" vertical="center"/>
    </xf>
    <xf numFmtId="188" fontId="2" fillId="0" borderId="33" xfId="0" applyNumberFormat="1" applyFont="1" applyBorder="1" applyAlignment="1">
      <alignment horizontal="right" vertical="center"/>
    </xf>
    <xf numFmtId="184" fontId="2" fillId="0" borderId="32" xfId="48" applyNumberFormat="1" applyFont="1" applyBorder="1" applyAlignment="1">
      <alignment horizontal="right" vertical="center"/>
    </xf>
    <xf numFmtId="184" fontId="2" fillId="0" borderId="33" xfId="48" applyNumberFormat="1" applyFont="1" applyBorder="1" applyAlignment="1">
      <alignment horizontal="right" vertical="center"/>
    </xf>
    <xf numFmtId="188" fontId="2" fillId="0" borderId="32" xfId="0" applyNumberFormat="1" applyFont="1" applyBorder="1" applyAlignment="1">
      <alignment horizontal="center" vertical="center"/>
    </xf>
    <xf numFmtId="188" fontId="2" fillId="0" borderId="33" xfId="0" applyNumberFormat="1" applyFont="1" applyBorder="1" applyAlignment="1">
      <alignment horizontal="center" vertical="center"/>
    </xf>
    <xf numFmtId="184" fontId="2" fillId="0" borderId="32" xfId="48" applyNumberFormat="1" applyFont="1" applyBorder="1" applyAlignment="1">
      <alignment horizontal="center" vertical="center"/>
    </xf>
    <xf numFmtId="184" fontId="2" fillId="0" borderId="33" xfId="48" applyNumberFormat="1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184" fontId="2" fillId="0" borderId="17" xfId="0" applyNumberFormat="1" applyFont="1" applyBorder="1" applyAlignment="1">
      <alignment horizontal="right" vertical="center"/>
    </xf>
    <xf numFmtId="184" fontId="2" fillId="0" borderId="20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38" fontId="2" fillId="0" borderId="27" xfId="48" applyFont="1" applyBorder="1" applyAlignment="1">
      <alignment horizontal="right" vertical="center"/>
    </xf>
    <xf numFmtId="38" fontId="2" fillId="0" borderId="28" xfId="48" applyFont="1" applyBorder="1" applyAlignment="1">
      <alignment horizontal="right" vertical="center"/>
    </xf>
    <xf numFmtId="38" fontId="2" fillId="0" borderId="27" xfId="0" applyNumberFormat="1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17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8" fontId="2" fillId="0" borderId="17" xfId="0" applyNumberFormat="1" applyFont="1" applyBorder="1" applyAlignment="1">
      <alignment horizontal="right" vertical="center"/>
    </xf>
    <xf numFmtId="188" fontId="2" fillId="0" borderId="20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2" fillId="0" borderId="4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11" xfId="0" applyFont="1" applyBorder="1" applyAlignment="1">
      <alignment horizontal="center" vertical="center" textRotation="255" shrinkToFit="1"/>
    </xf>
    <xf numFmtId="0" fontId="2" fillId="0" borderId="13" xfId="0" applyFont="1" applyBorder="1" applyAlignment="1">
      <alignment horizontal="center" vertical="center" textRotation="255" shrinkToFit="1"/>
    </xf>
    <xf numFmtId="0" fontId="2" fillId="0" borderId="12" xfId="0" applyFont="1" applyBorder="1" applyAlignment="1">
      <alignment horizontal="center" vertical="center" textRotation="255" shrinkToFit="1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176" fontId="2" fillId="0" borderId="32" xfId="0" applyNumberFormat="1" applyFont="1" applyBorder="1" applyAlignment="1">
      <alignment horizontal="right"/>
    </xf>
    <xf numFmtId="176" fontId="2" fillId="0" borderId="33" xfId="0" applyNumberFormat="1" applyFont="1" applyBorder="1" applyAlignment="1">
      <alignment horizontal="right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176" fontId="2" fillId="0" borderId="17" xfId="0" applyNumberFormat="1" applyFont="1" applyBorder="1" applyAlignment="1">
      <alignment horizontal="right"/>
    </xf>
    <xf numFmtId="176" fontId="2" fillId="0" borderId="20" xfId="0" applyNumberFormat="1" applyFont="1" applyBorder="1" applyAlignment="1">
      <alignment horizontal="right"/>
    </xf>
    <xf numFmtId="0" fontId="2" fillId="0" borderId="3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2" fillId="0" borderId="32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33" xfId="0" applyFont="1" applyBorder="1" applyAlignment="1">
      <alignment horizontal="distributed" vertical="center"/>
    </xf>
    <xf numFmtId="0" fontId="2" fillId="0" borderId="29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8" xfId="0" applyFont="1" applyBorder="1" applyAlignment="1">
      <alignment horizontal="distributed" vertical="center"/>
    </xf>
    <xf numFmtId="0" fontId="2" fillId="0" borderId="29" xfId="0" applyFont="1" applyBorder="1" applyAlignment="1">
      <alignment horizontal="left"/>
    </xf>
    <xf numFmtId="0" fontId="2" fillId="0" borderId="4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32" xfId="0" applyFont="1" applyBorder="1" applyAlignment="1">
      <alignment horizontal="left"/>
    </xf>
    <xf numFmtId="0" fontId="2" fillId="0" borderId="45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left" shrinkToFit="1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30" xfId="0" applyFont="1" applyBorder="1" applyAlignment="1">
      <alignment horizontal="center" vertical="top" textRotation="255"/>
    </xf>
    <xf numFmtId="0" fontId="2" fillId="0" borderId="32" xfId="0" applyFont="1" applyBorder="1" applyAlignment="1">
      <alignment horizontal="center" vertical="top" textRotation="255"/>
    </xf>
    <xf numFmtId="0" fontId="2" fillId="0" borderId="29" xfId="0" applyFont="1" applyBorder="1" applyAlignment="1">
      <alignment horizontal="center" vertical="top" textRotation="255"/>
    </xf>
    <xf numFmtId="0" fontId="2" fillId="0" borderId="31" xfId="0" applyFont="1" applyBorder="1" applyAlignment="1">
      <alignment horizontal="center" vertical="top" textRotation="255"/>
    </xf>
    <xf numFmtId="0" fontId="2" fillId="0" borderId="33" xfId="0" applyFont="1" applyBorder="1" applyAlignment="1">
      <alignment horizontal="center" vertical="top" textRotation="255"/>
    </xf>
    <xf numFmtId="0" fontId="2" fillId="0" borderId="18" xfId="0" applyFont="1" applyBorder="1" applyAlignment="1">
      <alignment horizontal="center" vertical="top" textRotation="255"/>
    </xf>
    <xf numFmtId="0" fontId="2" fillId="0" borderId="30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7" xfId="0" applyFont="1" applyBorder="1" applyAlignment="1">
      <alignment shrinkToFit="1"/>
    </xf>
    <xf numFmtId="0" fontId="2" fillId="0" borderId="16" xfId="0" applyFont="1" applyBorder="1" applyAlignment="1">
      <alignment shrinkToFit="1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0" xfId="0" applyFont="1" applyBorder="1" applyAlignment="1">
      <alignment horizontal="center" vertical="top" textRotation="255" wrapText="1"/>
    </xf>
    <xf numFmtId="0" fontId="2" fillId="0" borderId="32" xfId="0" applyFont="1" applyBorder="1" applyAlignment="1">
      <alignment horizontal="center" vertical="top" textRotation="255" wrapText="1"/>
    </xf>
    <xf numFmtId="0" fontId="2" fillId="0" borderId="34" xfId="0" applyFont="1" applyBorder="1" applyAlignment="1">
      <alignment horizontal="center" vertical="top" textRotation="255" wrapText="1"/>
    </xf>
    <xf numFmtId="0" fontId="2" fillId="0" borderId="31" xfId="0" applyFont="1" applyBorder="1" applyAlignment="1">
      <alignment horizontal="center" vertical="top" textRotation="255" wrapText="1"/>
    </xf>
    <xf numFmtId="0" fontId="2" fillId="0" borderId="33" xfId="0" applyFont="1" applyBorder="1" applyAlignment="1">
      <alignment horizontal="center" vertical="top" textRotation="255" wrapText="1"/>
    </xf>
    <xf numFmtId="0" fontId="2" fillId="0" borderId="35" xfId="0" applyFont="1" applyBorder="1" applyAlignment="1">
      <alignment horizontal="center" vertical="top" textRotation="255" wrapText="1"/>
    </xf>
    <xf numFmtId="0" fontId="2" fillId="0" borderId="19" xfId="0" applyFont="1" applyBorder="1" applyAlignment="1">
      <alignment horizontal="center"/>
    </xf>
    <xf numFmtId="0" fontId="2" fillId="0" borderId="32" xfId="0" applyFont="1" applyBorder="1" applyAlignment="1" applyProtection="1">
      <alignment horizontal="center" shrinkToFit="1"/>
      <protection locked="0"/>
    </xf>
    <xf numFmtId="0" fontId="2" fillId="0" borderId="33" xfId="0" applyFont="1" applyBorder="1" applyAlignment="1" applyProtection="1">
      <alignment horizontal="center" shrinkToFit="1"/>
      <protection locked="0"/>
    </xf>
    <xf numFmtId="0" fontId="2" fillId="0" borderId="11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12" xfId="0" applyFont="1" applyBorder="1" applyAlignment="1">
      <alignment horizontal="center" vertical="center" textRotation="255"/>
    </xf>
    <xf numFmtId="0" fontId="2" fillId="0" borderId="17" xfId="0" applyFont="1" applyBorder="1" applyAlignment="1">
      <alignment horizontal="center" vertical="center" textRotation="255"/>
    </xf>
    <xf numFmtId="0" fontId="2" fillId="0" borderId="20" xfId="0" applyFont="1" applyBorder="1" applyAlignment="1">
      <alignment horizontal="center" vertical="center" textRotation="255"/>
    </xf>
    <xf numFmtId="0" fontId="2" fillId="0" borderId="32" xfId="0" applyFont="1" applyBorder="1" applyAlignment="1">
      <alignment horizontal="center" vertical="center" textRotation="255"/>
    </xf>
    <xf numFmtId="0" fontId="2" fillId="0" borderId="33" xfId="0" applyFont="1" applyBorder="1" applyAlignment="1">
      <alignment horizontal="center" vertical="center" textRotation="255"/>
    </xf>
    <xf numFmtId="0" fontId="2" fillId="0" borderId="1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left"/>
    </xf>
    <xf numFmtId="0" fontId="2" fillId="0" borderId="48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6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176" fontId="2" fillId="0" borderId="17" xfId="0" applyNumberFormat="1" applyFont="1" applyBorder="1" applyAlignment="1">
      <alignment horizontal="right" vertical="center"/>
    </xf>
    <xf numFmtId="176" fontId="2" fillId="0" borderId="20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33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0" fontId="2" fillId="0" borderId="11" xfId="0" applyFont="1" applyBorder="1" applyAlignment="1">
      <alignment horizontal="center" vertical="distributed" textRotation="255"/>
    </xf>
    <xf numFmtId="0" fontId="2" fillId="0" borderId="13" xfId="0" applyFont="1" applyBorder="1" applyAlignment="1">
      <alignment horizontal="center" vertical="distributed" textRotation="255"/>
    </xf>
    <xf numFmtId="0" fontId="2" fillId="0" borderId="12" xfId="0" applyFont="1" applyBorder="1" applyAlignment="1">
      <alignment horizontal="center" vertical="distributed" textRotation="255"/>
    </xf>
    <xf numFmtId="0" fontId="2" fillId="0" borderId="20" xfId="0" applyFont="1" applyBorder="1" applyAlignment="1">
      <alignment horizontal="center" textRotation="255"/>
    </xf>
    <xf numFmtId="0" fontId="2" fillId="0" borderId="32" xfId="0" applyFont="1" applyBorder="1" applyAlignment="1">
      <alignment horizontal="center" textRotation="255"/>
    </xf>
    <xf numFmtId="0" fontId="2" fillId="0" borderId="33" xfId="0" applyFont="1" applyBorder="1" applyAlignment="1">
      <alignment horizont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textRotation="255"/>
    </xf>
    <xf numFmtId="0" fontId="4" fillId="0" borderId="32" xfId="0" applyFont="1" applyBorder="1" applyAlignment="1">
      <alignment horizontal="center" textRotation="255"/>
    </xf>
    <xf numFmtId="0" fontId="4" fillId="0" borderId="33" xfId="0" applyFont="1" applyBorder="1" applyAlignment="1">
      <alignment horizontal="center" textRotation="255"/>
    </xf>
    <xf numFmtId="0" fontId="4" fillId="0" borderId="34" xfId="0" applyFont="1" applyBorder="1" applyAlignment="1">
      <alignment horizontal="center" textRotation="255"/>
    </xf>
    <xf numFmtId="0" fontId="4" fillId="0" borderId="35" xfId="0" applyFont="1" applyBorder="1" applyAlignment="1">
      <alignment horizontal="center" textRotation="255"/>
    </xf>
    <xf numFmtId="176" fontId="2" fillId="0" borderId="32" xfId="0" applyNumberFormat="1" applyFont="1" applyBorder="1" applyAlignment="1">
      <alignment horizontal="right" vertical="center"/>
    </xf>
    <xf numFmtId="176" fontId="2" fillId="0" borderId="33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176" fontId="2" fillId="0" borderId="18" xfId="0" applyNumberFormat="1" applyFont="1" applyBorder="1" applyAlignment="1">
      <alignment horizontal="right" vertical="center"/>
    </xf>
    <xf numFmtId="176" fontId="2" fillId="0" borderId="34" xfId="0" applyNumberFormat="1" applyFont="1" applyBorder="1" applyAlignment="1">
      <alignment horizontal="right"/>
    </xf>
    <xf numFmtId="176" fontId="2" fillId="0" borderId="35" xfId="0" applyNumberFormat="1" applyFont="1" applyBorder="1" applyAlignment="1">
      <alignment horizontal="right"/>
    </xf>
    <xf numFmtId="0" fontId="2" fillId="0" borderId="50" xfId="0" applyFont="1" applyBorder="1" applyAlignment="1">
      <alignment horizontal="center"/>
    </xf>
    <xf numFmtId="0" fontId="2" fillId="0" borderId="17" xfId="0" applyFont="1" applyBorder="1" applyAlignment="1">
      <alignment horizontal="center" shrinkToFit="1"/>
    </xf>
    <xf numFmtId="0" fontId="2" fillId="0" borderId="19" xfId="0" applyFont="1" applyBorder="1" applyAlignment="1">
      <alignment horizontal="center" shrinkToFit="1"/>
    </xf>
    <xf numFmtId="0" fontId="2" fillId="0" borderId="20" xfId="0" applyFont="1" applyBorder="1" applyAlignment="1">
      <alignment horizontal="center" shrinkToFit="1"/>
    </xf>
    <xf numFmtId="0" fontId="2" fillId="0" borderId="5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/>
    </xf>
    <xf numFmtId="0" fontId="2" fillId="0" borderId="10" xfId="0" applyFont="1" applyBorder="1" applyAlignment="1">
      <alignment horizontal="center" vertical="center" textRotation="255"/>
    </xf>
    <xf numFmtId="0" fontId="6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 textRotation="255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38" fontId="2" fillId="0" borderId="11" xfId="48" applyFont="1" applyBorder="1" applyAlignment="1" applyProtection="1">
      <alignment horizontal="right"/>
      <protection locked="0"/>
    </xf>
    <xf numFmtId="0" fontId="2" fillId="0" borderId="10" xfId="0" applyFont="1" applyFill="1" applyBorder="1" applyAlignment="1">
      <alignment horizontal="center" vertical="center"/>
    </xf>
    <xf numFmtId="38" fontId="2" fillId="0" borderId="10" xfId="48" applyFont="1" applyBorder="1" applyAlignment="1" applyProtection="1">
      <alignment horizontal="right"/>
      <protection locked="0"/>
    </xf>
    <xf numFmtId="0" fontId="2" fillId="0" borderId="36" xfId="0" applyFont="1" applyBorder="1" applyAlignment="1">
      <alignment horizontal="right"/>
    </xf>
    <xf numFmtId="0" fontId="2" fillId="0" borderId="27" xfId="0" applyFont="1" applyBorder="1" applyAlignment="1" applyProtection="1">
      <alignment horizontal="right"/>
      <protection locked="0"/>
    </xf>
    <xf numFmtId="0" fontId="2" fillId="0" borderId="11" xfId="0" applyFont="1" applyBorder="1" applyAlignment="1">
      <alignment vertical="center" textRotation="255"/>
    </xf>
    <xf numFmtId="0" fontId="2" fillId="0" borderId="13" xfId="0" applyFont="1" applyBorder="1" applyAlignment="1">
      <alignment vertical="center" textRotation="255"/>
    </xf>
    <xf numFmtId="0" fontId="2" fillId="0" borderId="12" xfId="0" applyFont="1" applyBorder="1" applyAlignment="1">
      <alignment vertical="center" textRotation="255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Border="1" applyAlignment="1">
      <alignment wrapText="1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right"/>
      <protection locked="0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 applyProtection="1">
      <alignment horizontal="right" shrinkToFit="1"/>
      <protection locked="0"/>
    </xf>
    <xf numFmtId="0" fontId="2" fillId="0" borderId="27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0" xfId="0" applyFont="1" applyBorder="1" applyAlignment="1">
      <alignment vertical="center" textRotation="255"/>
    </xf>
    <xf numFmtId="186" fontId="2" fillId="0" borderId="10" xfId="48" applyNumberFormat="1" applyFont="1" applyBorder="1" applyAlignment="1">
      <alignment horizontal="right"/>
    </xf>
    <xf numFmtId="0" fontId="7" fillId="0" borderId="32" xfId="0" applyFont="1" applyBorder="1" applyAlignment="1">
      <alignment horizontal="right"/>
    </xf>
    <xf numFmtId="0" fontId="7" fillId="0" borderId="0" xfId="0" applyFont="1" applyAlignment="1">
      <alignment horizontal="right"/>
    </xf>
    <xf numFmtId="176" fontId="2" fillId="0" borderId="10" xfId="0" applyNumberFormat="1" applyFont="1" applyBorder="1" applyAlignment="1">
      <alignment horizontal="right"/>
    </xf>
    <xf numFmtId="38" fontId="2" fillId="0" borderId="10" xfId="48" applyFont="1" applyBorder="1" applyAlignment="1">
      <alignment horizontal="right"/>
    </xf>
    <xf numFmtId="176" fontId="2" fillId="0" borderId="10" xfId="48" applyNumberFormat="1" applyFont="1" applyBorder="1" applyAlignment="1">
      <alignment horizontal="right"/>
    </xf>
    <xf numFmtId="0" fontId="2" fillId="0" borderId="10" xfId="0" applyFont="1" applyBorder="1" applyAlignment="1">
      <alignment horizontal="center" vertical="distributed"/>
    </xf>
    <xf numFmtId="186" fontId="2" fillId="0" borderId="10" xfId="48" applyNumberFormat="1" applyFont="1" applyBorder="1" applyAlignment="1" applyProtection="1">
      <alignment horizontal="right"/>
      <protection locked="0"/>
    </xf>
    <xf numFmtId="186" fontId="2" fillId="0" borderId="10" xfId="0" applyNumberFormat="1" applyFont="1" applyBorder="1" applyAlignment="1" applyProtection="1">
      <alignment horizontal="right"/>
      <protection locked="0"/>
    </xf>
    <xf numFmtId="186" fontId="2" fillId="0" borderId="10" xfId="0" applyNumberFormat="1" applyFont="1" applyBorder="1" applyAlignment="1">
      <alignment/>
    </xf>
    <xf numFmtId="176" fontId="2" fillId="0" borderId="10" xfId="48" applyNumberFormat="1" applyFont="1" applyBorder="1" applyAlignment="1" applyProtection="1">
      <alignment horizontal="right"/>
      <protection locked="0"/>
    </xf>
    <xf numFmtId="176" fontId="2" fillId="0" borderId="10" xfId="0" applyNumberFormat="1" applyFont="1" applyBorder="1" applyAlignment="1" applyProtection="1">
      <alignment horizontal="right"/>
      <protection locked="0"/>
    </xf>
    <xf numFmtId="0" fontId="2" fillId="0" borderId="32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27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center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21" xfId="0" applyFont="1" applyBorder="1" applyAlignment="1">
      <alignment/>
    </xf>
    <xf numFmtId="0" fontId="2" fillId="33" borderId="52" xfId="0" applyFont="1" applyFill="1" applyBorder="1" applyAlignment="1">
      <alignment horizontal="distributed" vertical="center"/>
    </xf>
    <xf numFmtId="0" fontId="2" fillId="33" borderId="53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2" fillId="33" borderId="53" xfId="0" applyFont="1" applyFill="1" applyBorder="1" applyAlignment="1">
      <alignment horizontal="distributed" vertical="center"/>
    </xf>
    <xf numFmtId="0" fontId="2" fillId="33" borderId="24" xfId="0" applyFont="1" applyFill="1" applyBorder="1" applyAlignment="1">
      <alignment horizontal="distributed" vertical="center"/>
    </xf>
    <xf numFmtId="0" fontId="2" fillId="0" borderId="29" xfId="0" applyFont="1" applyBorder="1" applyAlignment="1" applyProtection="1">
      <alignment/>
      <protection locked="0"/>
    </xf>
    <xf numFmtId="0" fontId="2" fillId="0" borderId="18" xfId="0" applyFont="1" applyBorder="1" applyAlignment="1">
      <alignment/>
    </xf>
    <xf numFmtId="0" fontId="2" fillId="0" borderId="12" xfId="0" applyFont="1" applyBorder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zoomScalePageLayoutView="0" workbookViewId="0" topLeftCell="A1">
      <selection activeCell="B3" sqref="B3"/>
    </sheetView>
  </sheetViews>
  <sheetFormatPr defaultColWidth="9.00390625" defaultRowHeight="13.5"/>
  <cols>
    <col min="1" max="1" width="5.125" style="1" customWidth="1"/>
    <col min="2" max="9" width="9.00390625" style="1" customWidth="1"/>
    <col min="10" max="10" width="8.875" style="1" customWidth="1"/>
    <col min="11" max="16384" width="9.00390625" style="1" customWidth="1"/>
  </cols>
  <sheetData>
    <row r="1" spans="1:11" ht="13.5" customHeight="1">
      <c r="A1" s="159" t="s">
        <v>0</v>
      </c>
      <c r="B1" s="159"/>
      <c r="C1" s="160" t="s">
        <v>176</v>
      </c>
      <c r="D1" s="160"/>
      <c r="E1" s="160"/>
      <c r="F1" s="160"/>
      <c r="G1" s="160"/>
      <c r="H1" s="160"/>
      <c r="I1" s="160"/>
      <c r="J1" s="160"/>
      <c r="K1" s="160"/>
    </row>
    <row r="2" spans="3:11" ht="13.5" customHeight="1">
      <c r="C2" s="160"/>
      <c r="D2" s="160"/>
      <c r="E2" s="160"/>
      <c r="F2" s="160"/>
      <c r="G2" s="160"/>
      <c r="H2" s="160"/>
      <c r="I2" s="160"/>
      <c r="J2" s="160"/>
      <c r="K2" s="160"/>
    </row>
    <row r="3" spans="8:11" s="2" customFormat="1" ht="15" customHeight="1">
      <c r="H3" s="161" t="s">
        <v>166</v>
      </c>
      <c r="I3" s="161"/>
      <c r="J3" s="161"/>
      <c r="K3" s="161"/>
    </row>
    <row r="4" spans="1:2" s="2" customFormat="1" ht="15" customHeight="1">
      <c r="A4" s="139" t="s">
        <v>1</v>
      </c>
      <c r="B4" s="139"/>
    </row>
    <row r="5" spans="5:11" s="2" customFormat="1" ht="15" customHeight="1">
      <c r="E5" s="138" t="s">
        <v>177</v>
      </c>
      <c r="F5" s="138"/>
      <c r="G5" s="138"/>
      <c r="H5" s="162" t="s">
        <v>167</v>
      </c>
      <c r="I5" s="162"/>
      <c r="J5" s="162"/>
      <c r="K5" s="162"/>
    </row>
    <row r="6" spans="4:11" s="2" customFormat="1" ht="15" customHeight="1">
      <c r="D6" s="138" t="s">
        <v>2</v>
      </c>
      <c r="E6" s="138"/>
      <c r="F6" s="138"/>
      <c r="G6" s="138"/>
      <c r="H6" s="139" t="s">
        <v>183</v>
      </c>
      <c r="I6" s="139"/>
      <c r="J6" s="139"/>
      <c r="K6" s="26" t="s">
        <v>182</v>
      </c>
    </row>
    <row r="7" spans="8:11" s="2" customFormat="1" ht="15" customHeight="1">
      <c r="H7" s="139"/>
      <c r="I7" s="139"/>
      <c r="J7" s="139"/>
      <c r="K7" s="139"/>
    </row>
    <row r="8" spans="8:11" s="2" customFormat="1" ht="15" customHeight="1">
      <c r="H8" s="139" t="s">
        <v>181</v>
      </c>
      <c r="I8" s="139"/>
      <c r="J8" s="139"/>
      <c r="K8" s="139"/>
    </row>
    <row r="9" spans="7:11" s="2" customFormat="1" ht="15" customHeight="1">
      <c r="G9" s="138" t="s">
        <v>178</v>
      </c>
      <c r="H9" s="138"/>
      <c r="I9" s="138"/>
      <c r="J9" s="138"/>
      <c r="K9" s="138"/>
    </row>
    <row r="10" s="2" customFormat="1" ht="15" customHeight="1"/>
    <row r="11" spans="1:11" s="2" customFormat="1" ht="15" customHeight="1">
      <c r="A11" s="149" t="s">
        <v>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</row>
    <row r="12" spans="1:11" s="2" customFormat="1" ht="15" customHeight="1">
      <c r="A12" s="149" t="s">
        <v>4</v>
      </c>
      <c r="B12" s="149"/>
      <c r="C12" s="149"/>
      <c r="D12" s="149"/>
      <c r="E12" s="149"/>
      <c r="F12" s="149"/>
      <c r="G12" s="149"/>
      <c r="H12" s="149"/>
      <c r="I12" s="149"/>
      <c r="J12" s="149"/>
      <c r="K12" s="149"/>
    </row>
    <row r="13" s="2" customFormat="1" ht="15" customHeight="1"/>
    <row r="14" spans="1:11" s="2" customFormat="1" ht="16.5" customHeight="1">
      <c r="A14" s="153" t="s">
        <v>9</v>
      </c>
      <c r="B14" s="154"/>
      <c r="C14" s="154"/>
      <c r="D14" s="154"/>
      <c r="E14" s="154"/>
      <c r="F14" s="154"/>
      <c r="G14" s="154"/>
      <c r="H14" s="154"/>
      <c r="I14" s="154"/>
      <c r="J14" s="154"/>
      <c r="K14" s="155"/>
    </row>
    <row r="15" spans="1:11" s="2" customFormat="1" ht="15" customHeight="1">
      <c r="A15" s="156" t="s">
        <v>5</v>
      </c>
      <c r="B15" s="157"/>
      <c r="C15" s="158"/>
      <c r="D15" s="156"/>
      <c r="E15" s="157"/>
      <c r="F15" s="157"/>
      <c r="G15" s="157"/>
      <c r="H15" s="157"/>
      <c r="I15" s="157"/>
      <c r="J15" s="157"/>
      <c r="K15" s="158"/>
    </row>
    <row r="16" spans="1:11" s="2" customFormat="1" ht="17.25" customHeight="1">
      <c r="A16" s="134" t="s">
        <v>6</v>
      </c>
      <c r="B16" s="140"/>
      <c r="C16" s="135"/>
      <c r="D16" s="134"/>
      <c r="E16" s="140"/>
      <c r="F16" s="140"/>
      <c r="G16" s="140"/>
      <c r="H16" s="140"/>
      <c r="I16" s="140"/>
      <c r="J16" s="140"/>
      <c r="K16" s="135"/>
    </row>
    <row r="17" spans="1:11" s="2" customFormat="1" ht="17.25" customHeight="1">
      <c r="A17" s="101"/>
      <c r="B17" s="141"/>
      <c r="C17" s="102"/>
      <c r="D17" s="101"/>
      <c r="E17" s="141"/>
      <c r="F17" s="141"/>
      <c r="G17" s="141"/>
      <c r="H17" s="141"/>
      <c r="I17" s="141"/>
      <c r="J17" s="141"/>
      <c r="K17" s="102"/>
    </row>
    <row r="18" spans="1:11" s="2" customFormat="1" ht="17.25" customHeight="1">
      <c r="A18" s="101"/>
      <c r="B18" s="141"/>
      <c r="C18" s="102"/>
      <c r="D18" s="101"/>
      <c r="E18" s="141"/>
      <c r="F18" s="141"/>
      <c r="G18" s="141"/>
      <c r="H18" s="141"/>
      <c r="I18" s="141"/>
      <c r="J18" s="141"/>
      <c r="K18" s="102"/>
    </row>
    <row r="19" spans="1:11" s="2" customFormat="1" ht="17.25" customHeight="1">
      <c r="A19" s="101"/>
      <c r="B19" s="141"/>
      <c r="C19" s="102"/>
      <c r="D19" s="146"/>
      <c r="E19" s="147"/>
      <c r="F19" s="147"/>
      <c r="G19" s="147"/>
      <c r="H19" s="147"/>
      <c r="I19" s="147"/>
      <c r="J19" s="147"/>
      <c r="K19" s="148"/>
    </row>
    <row r="20" spans="1:11" s="2" customFormat="1" ht="17.25" customHeight="1">
      <c r="A20" s="101"/>
      <c r="B20" s="141"/>
      <c r="C20" s="102"/>
      <c r="D20" s="143" t="s">
        <v>49</v>
      </c>
      <c r="E20" s="144"/>
      <c r="F20" s="144"/>
      <c r="G20" s="144"/>
      <c r="H20" s="144"/>
      <c r="I20" s="144"/>
      <c r="J20" s="144"/>
      <c r="K20" s="145"/>
    </row>
    <row r="21" spans="1:11" s="2" customFormat="1" ht="17.25" customHeight="1">
      <c r="A21" s="101"/>
      <c r="B21" s="141"/>
      <c r="C21" s="102"/>
      <c r="D21" s="123"/>
      <c r="E21" s="125"/>
      <c r="F21" s="123" t="s">
        <v>50</v>
      </c>
      <c r="G21" s="124"/>
      <c r="H21" s="125"/>
      <c r="I21" s="123" t="s">
        <v>184</v>
      </c>
      <c r="J21" s="124"/>
      <c r="K21" s="125"/>
    </row>
    <row r="22" spans="1:11" s="2" customFormat="1" ht="17.25" customHeight="1">
      <c r="A22" s="101"/>
      <c r="B22" s="141"/>
      <c r="C22" s="102"/>
      <c r="D22" s="123" t="s">
        <v>51</v>
      </c>
      <c r="E22" s="125"/>
      <c r="F22" s="85">
        <f>'点検表'!Q16</f>
        <v>0</v>
      </c>
      <c r="G22" s="86"/>
      <c r="H22" s="28" t="s">
        <v>179</v>
      </c>
      <c r="I22" s="85">
        <f>'点検表'!AA16</f>
        <v>0</v>
      </c>
      <c r="J22" s="86"/>
      <c r="K22" s="28" t="s">
        <v>179</v>
      </c>
    </row>
    <row r="23" spans="1:11" s="2" customFormat="1" ht="17.25" customHeight="1">
      <c r="A23" s="89"/>
      <c r="B23" s="142"/>
      <c r="C23" s="90"/>
      <c r="D23" s="123" t="s">
        <v>52</v>
      </c>
      <c r="E23" s="125"/>
      <c r="F23" s="130">
        <f>'点検表'!P54</f>
        <v>0</v>
      </c>
      <c r="G23" s="131"/>
      <c r="H23" s="25" t="s">
        <v>180</v>
      </c>
      <c r="I23" s="132">
        <f>'点検表'!Z54</f>
        <v>0</v>
      </c>
      <c r="J23" s="133"/>
      <c r="K23" s="27" t="s">
        <v>180</v>
      </c>
    </row>
    <row r="24" spans="1:11" s="2" customFormat="1" ht="15" customHeight="1">
      <c r="A24" s="150" t="s">
        <v>7</v>
      </c>
      <c r="B24" s="128" t="s">
        <v>8</v>
      </c>
      <c r="C24" s="129"/>
      <c r="D24" s="123" t="s">
        <v>10</v>
      </c>
      <c r="E24" s="124"/>
      <c r="F24" s="124"/>
      <c r="G24" s="125"/>
      <c r="H24" s="123" t="s">
        <v>185</v>
      </c>
      <c r="I24" s="124"/>
      <c r="J24" s="124"/>
      <c r="K24" s="125"/>
    </row>
    <row r="25" spans="1:11" s="2" customFormat="1" ht="15" customHeight="1">
      <c r="A25" s="151"/>
      <c r="B25" s="95"/>
      <c r="C25" s="96"/>
      <c r="D25" s="128" t="s">
        <v>11</v>
      </c>
      <c r="E25" s="129"/>
      <c r="F25" s="128" t="s">
        <v>165</v>
      </c>
      <c r="G25" s="129"/>
      <c r="H25" s="128" t="s">
        <v>11</v>
      </c>
      <c r="I25" s="129"/>
      <c r="J25" s="128" t="s">
        <v>165</v>
      </c>
      <c r="K25" s="129"/>
    </row>
    <row r="26" spans="1:11" s="2" customFormat="1" ht="15" customHeight="1">
      <c r="A26" s="151"/>
      <c r="B26" s="87"/>
      <c r="C26" s="88"/>
      <c r="D26" s="87" t="s">
        <v>164</v>
      </c>
      <c r="E26" s="88"/>
      <c r="F26" s="87"/>
      <c r="G26" s="88"/>
      <c r="H26" s="87" t="s">
        <v>164</v>
      </c>
      <c r="I26" s="88"/>
      <c r="J26" s="87"/>
      <c r="K26" s="88"/>
    </row>
    <row r="27" spans="1:11" s="2" customFormat="1" ht="15" customHeight="1">
      <c r="A27" s="151"/>
      <c r="B27" s="134"/>
      <c r="C27" s="135"/>
      <c r="D27" s="136"/>
      <c r="E27" s="137"/>
      <c r="F27" s="126"/>
      <c r="G27" s="127"/>
      <c r="H27" s="136"/>
      <c r="I27" s="137"/>
      <c r="J27" s="126"/>
      <c r="K27" s="127"/>
    </row>
    <row r="28" spans="1:11" s="2" customFormat="1" ht="15" customHeight="1">
      <c r="A28" s="151"/>
      <c r="B28" s="101"/>
      <c r="C28" s="102"/>
      <c r="D28" s="115"/>
      <c r="E28" s="116"/>
      <c r="F28" s="117"/>
      <c r="G28" s="118"/>
      <c r="H28" s="115"/>
      <c r="I28" s="116"/>
      <c r="J28" s="117"/>
      <c r="K28" s="118"/>
    </row>
    <row r="29" spans="1:11" s="2" customFormat="1" ht="15" customHeight="1">
      <c r="A29" s="151"/>
      <c r="B29" s="101"/>
      <c r="C29" s="102"/>
      <c r="D29" s="119"/>
      <c r="E29" s="120"/>
      <c r="F29" s="121"/>
      <c r="G29" s="122"/>
      <c r="H29" s="115"/>
      <c r="I29" s="116"/>
      <c r="J29" s="117"/>
      <c r="K29" s="118"/>
    </row>
    <row r="30" spans="1:11" s="2" customFormat="1" ht="15" customHeight="1">
      <c r="A30" s="151"/>
      <c r="B30" s="101"/>
      <c r="C30" s="102"/>
      <c r="D30" s="115"/>
      <c r="E30" s="116"/>
      <c r="F30" s="117"/>
      <c r="G30" s="118"/>
      <c r="H30" s="115"/>
      <c r="I30" s="116"/>
      <c r="J30" s="117"/>
      <c r="K30" s="118"/>
    </row>
    <row r="31" spans="1:11" s="2" customFormat="1" ht="15" customHeight="1">
      <c r="A31" s="151"/>
      <c r="B31" s="101"/>
      <c r="C31" s="102"/>
      <c r="D31" s="113"/>
      <c r="E31" s="114"/>
      <c r="F31" s="109"/>
      <c r="G31" s="110"/>
      <c r="H31" s="113"/>
      <c r="I31" s="114"/>
      <c r="J31" s="109"/>
      <c r="K31" s="110"/>
    </row>
    <row r="32" spans="1:11" s="2" customFormat="1" ht="15" customHeight="1">
      <c r="A32" s="151"/>
      <c r="B32" s="101"/>
      <c r="C32" s="102"/>
      <c r="D32" s="115"/>
      <c r="E32" s="116"/>
      <c r="F32" s="117"/>
      <c r="G32" s="118"/>
      <c r="H32" s="115"/>
      <c r="I32" s="116"/>
      <c r="J32" s="117"/>
      <c r="K32" s="118"/>
    </row>
    <row r="33" spans="1:11" s="2" customFormat="1" ht="15" customHeight="1">
      <c r="A33" s="151"/>
      <c r="B33" s="101"/>
      <c r="C33" s="102"/>
      <c r="D33" s="113"/>
      <c r="E33" s="114"/>
      <c r="F33" s="109"/>
      <c r="G33" s="110"/>
      <c r="H33" s="113"/>
      <c r="I33" s="114"/>
      <c r="J33" s="109"/>
      <c r="K33" s="110"/>
    </row>
    <row r="34" spans="1:11" s="2" customFormat="1" ht="15" customHeight="1">
      <c r="A34" s="151"/>
      <c r="B34" s="101"/>
      <c r="C34" s="102"/>
      <c r="D34" s="115"/>
      <c r="E34" s="116"/>
      <c r="F34" s="117"/>
      <c r="G34" s="118"/>
      <c r="H34" s="115"/>
      <c r="I34" s="116"/>
      <c r="J34" s="117"/>
      <c r="K34" s="118"/>
    </row>
    <row r="35" spans="1:11" s="2" customFormat="1" ht="15" customHeight="1">
      <c r="A35" s="151"/>
      <c r="B35" s="101"/>
      <c r="C35" s="102"/>
      <c r="D35" s="105"/>
      <c r="E35" s="106"/>
      <c r="F35" s="109"/>
      <c r="G35" s="110"/>
      <c r="H35" s="105"/>
      <c r="I35" s="106"/>
      <c r="J35" s="109"/>
      <c r="K35" s="110"/>
    </row>
    <row r="36" spans="1:11" s="2" customFormat="1" ht="15" customHeight="1">
      <c r="A36" s="151"/>
      <c r="B36" s="101"/>
      <c r="C36" s="102"/>
      <c r="D36" s="111"/>
      <c r="E36" s="112"/>
      <c r="F36" s="109"/>
      <c r="G36" s="110"/>
      <c r="H36" s="111"/>
      <c r="I36" s="112"/>
      <c r="J36" s="109"/>
      <c r="K36" s="110"/>
    </row>
    <row r="37" spans="1:11" s="2" customFormat="1" ht="15" customHeight="1">
      <c r="A37" s="151"/>
      <c r="B37" s="101"/>
      <c r="C37" s="102"/>
      <c r="D37" s="105"/>
      <c r="E37" s="106"/>
      <c r="F37" s="107"/>
      <c r="G37" s="108"/>
      <c r="H37" s="105"/>
      <c r="I37" s="106"/>
      <c r="J37" s="107"/>
      <c r="K37" s="108"/>
    </row>
    <row r="38" spans="1:11" s="2" customFormat="1" ht="15" customHeight="1">
      <c r="A38" s="151"/>
      <c r="B38" s="101"/>
      <c r="C38" s="102"/>
      <c r="D38" s="105"/>
      <c r="E38" s="106"/>
      <c r="F38" s="107"/>
      <c r="G38" s="108"/>
      <c r="H38" s="105"/>
      <c r="I38" s="106"/>
      <c r="J38" s="107"/>
      <c r="K38" s="108"/>
    </row>
    <row r="39" spans="1:11" s="2" customFormat="1" ht="15" customHeight="1">
      <c r="A39" s="151"/>
      <c r="B39" s="101"/>
      <c r="C39" s="102"/>
      <c r="D39" s="105"/>
      <c r="E39" s="106"/>
      <c r="F39" s="107"/>
      <c r="G39" s="108"/>
      <c r="H39" s="105"/>
      <c r="I39" s="106"/>
      <c r="J39" s="107"/>
      <c r="K39" s="108"/>
    </row>
    <row r="40" spans="1:11" s="2" customFormat="1" ht="15" customHeight="1">
      <c r="A40" s="151"/>
      <c r="B40" s="101"/>
      <c r="C40" s="102"/>
      <c r="D40" s="105"/>
      <c r="E40" s="106"/>
      <c r="F40" s="107"/>
      <c r="G40" s="108"/>
      <c r="H40" s="105"/>
      <c r="I40" s="106"/>
      <c r="J40" s="107"/>
      <c r="K40" s="108"/>
    </row>
    <row r="41" spans="1:11" s="2" customFormat="1" ht="15" customHeight="1">
      <c r="A41" s="151"/>
      <c r="B41" s="101"/>
      <c r="C41" s="102"/>
      <c r="D41" s="105"/>
      <c r="E41" s="106"/>
      <c r="F41" s="107"/>
      <c r="G41" s="108"/>
      <c r="H41" s="105"/>
      <c r="I41" s="106"/>
      <c r="J41" s="107"/>
      <c r="K41" s="108"/>
    </row>
    <row r="42" spans="1:11" s="2" customFormat="1" ht="15" customHeight="1">
      <c r="A42" s="151"/>
      <c r="B42" s="101"/>
      <c r="C42" s="102"/>
      <c r="D42" s="105"/>
      <c r="E42" s="106"/>
      <c r="F42" s="107"/>
      <c r="G42" s="108"/>
      <c r="H42" s="105"/>
      <c r="I42" s="106"/>
      <c r="J42" s="107"/>
      <c r="K42" s="108"/>
    </row>
    <row r="43" spans="1:11" s="2" customFormat="1" ht="15" customHeight="1">
      <c r="A43" s="151"/>
      <c r="B43" s="101"/>
      <c r="C43" s="102"/>
      <c r="D43" s="105"/>
      <c r="E43" s="106"/>
      <c r="F43" s="107"/>
      <c r="G43" s="108"/>
      <c r="H43" s="105"/>
      <c r="I43" s="106"/>
      <c r="J43" s="107"/>
      <c r="K43" s="108"/>
    </row>
    <row r="44" spans="1:11" s="2" customFormat="1" ht="15" customHeight="1">
      <c r="A44" s="151"/>
      <c r="B44" s="101"/>
      <c r="C44" s="102"/>
      <c r="D44" s="101"/>
      <c r="E44" s="102"/>
      <c r="F44" s="101"/>
      <c r="G44" s="102"/>
      <c r="H44" s="101"/>
      <c r="I44" s="102"/>
      <c r="J44" s="101"/>
      <c r="K44" s="102"/>
    </row>
    <row r="45" spans="1:11" s="2" customFormat="1" ht="15" customHeight="1">
      <c r="A45" s="151"/>
      <c r="B45" s="101"/>
      <c r="C45" s="102"/>
      <c r="D45" s="101"/>
      <c r="E45" s="102"/>
      <c r="F45" s="101"/>
      <c r="G45" s="102"/>
      <c r="H45" s="101"/>
      <c r="I45" s="102"/>
      <c r="J45" s="101"/>
      <c r="K45" s="102"/>
    </row>
    <row r="46" spans="1:11" s="2" customFormat="1" ht="15" customHeight="1" thickBot="1">
      <c r="A46" s="151"/>
      <c r="B46" s="103"/>
      <c r="C46" s="104"/>
      <c r="D46" s="103"/>
      <c r="E46" s="104"/>
      <c r="F46" s="103"/>
      <c r="G46" s="104"/>
      <c r="H46" s="103"/>
      <c r="I46" s="104"/>
      <c r="J46" s="103"/>
      <c r="K46" s="104"/>
    </row>
    <row r="47" spans="1:11" s="2" customFormat="1" ht="14.25" thickTop="1">
      <c r="A47" s="151"/>
      <c r="B47" s="91"/>
      <c r="C47" s="92"/>
      <c r="D47" s="93"/>
      <c r="E47" s="94"/>
      <c r="F47" s="93"/>
      <c r="G47" s="94"/>
      <c r="H47" s="93"/>
      <c r="I47" s="94"/>
      <c r="J47" s="93"/>
      <c r="K47" s="94"/>
    </row>
    <row r="48" spans="1:11" s="2" customFormat="1" ht="13.5">
      <c r="A48" s="151"/>
      <c r="B48" s="95" t="s">
        <v>12</v>
      </c>
      <c r="C48" s="96"/>
      <c r="D48" s="97">
        <f>SUM(D27:E46)</f>
        <v>0</v>
      </c>
      <c r="E48" s="98"/>
      <c r="F48" s="99">
        <f>SUM(F27:G46)</f>
        <v>0</v>
      </c>
      <c r="G48" s="100"/>
      <c r="H48" s="97">
        <f>SUM(H27:I46)</f>
        <v>0</v>
      </c>
      <c r="I48" s="98"/>
      <c r="J48" s="99">
        <f>SUM(J27:K46)</f>
        <v>0</v>
      </c>
      <c r="K48" s="100"/>
    </row>
    <row r="49" spans="1:11" s="2" customFormat="1" ht="13.5">
      <c r="A49" s="152"/>
      <c r="B49" s="87"/>
      <c r="C49" s="88"/>
      <c r="D49" s="89"/>
      <c r="E49" s="90"/>
      <c r="F49" s="89"/>
      <c r="G49" s="90"/>
      <c r="H49" s="89"/>
      <c r="I49" s="90"/>
      <c r="J49" s="89"/>
      <c r="K49" s="90"/>
    </row>
  </sheetData>
  <sheetProtection/>
  <mergeCells count="156">
    <mergeCell ref="A1:B1"/>
    <mergeCell ref="A4:B4"/>
    <mergeCell ref="E5:G5"/>
    <mergeCell ref="C1:K2"/>
    <mergeCell ref="H3:K3"/>
    <mergeCell ref="H5:K5"/>
    <mergeCell ref="A24:A49"/>
    <mergeCell ref="D23:E23"/>
    <mergeCell ref="H8:K8"/>
    <mergeCell ref="D22:E22"/>
    <mergeCell ref="A11:K11"/>
    <mergeCell ref="G9:K9"/>
    <mergeCell ref="A14:K14"/>
    <mergeCell ref="A15:C15"/>
    <mergeCell ref="D21:E21"/>
    <mergeCell ref="D15:K15"/>
    <mergeCell ref="D16:K16"/>
    <mergeCell ref="D17:K17"/>
    <mergeCell ref="D18:K18"/>
    <mergeCell ref="D19:K19"/>
    <mergeCell ref="A12:K12"/>
    <mergeCell ref="H7:K7"/>
    <mergeCell ref="D6:G6"/>
    <mergeCell ref="H6:J6"/>
    <mergeCell ref="I21:K21"/>
    <mergeCell ref="B24:C26"/>
    <mergeCell ref="D24:G24"/>
    <mergeCell ref="H24:K24"/>
    <mergeCell ref="D25:E25"/>
    <mergeCell ref="F25:G26"/>
    <mergeCell ref="A16:C23"/>
    <mergeCell ref="D20:K20"/>
    <mergeCell ref="J28:K28"/>
    <mergeCell ref="D26:E26"/>
    <mergeCell ref="H26:I26"/>
    <mergeCell ref="B27:C27"/>
    <mergeCell ref="D27:E27"/>
    <mergeCell ref="F27:G27"/>
    <mergeCell ref="H27:I27"/>
    <mergeCell ref="F21:H21"/>
    <mergeCell ref="J27:K27"/>
    <mergeCell ref="B28:C28"/>
    <mergeCell ref="D28:E28"/>
    <mergeCell ref="F28:G28"/>
    <mergeCell ref="H28:I28"/>
    <mergeCell ref="H25:I25"/>
    <mergeCell ref="J25:K26"/>
    <mergeCell ref="F23:G23"/>
    <mergeCell ref="I23:J23"/>
    <mergeCell ref="B29:C29"/>
    <mergeCell ref="D29:E29"/>
    <mergeCell ref="F29:G29"/>
    <mergeCell ref="H29:I29"/>
    <mergeCell ref="J29:K29"/>
    <mergeCell ref="B30:C30"/>
    <mergeCell ref="D30:E30"/>
    <mergeCell ref="F30:G30"/>
    <mergeCell ref="H30:I30"/>
    <mergeCell ref="J30:K30"/>
    <mergeCell ref="B31:C31"/>
    <mergeCell ref="D31:E31"/>
    <mergeCell ref="F31:G31"/>
    <mergeCell ref="H31:I31"/>
    <mergeCell ref="J31:K31"/>
    <mergeCell ref="B32:C32"/>
    <mergeCell ref="D32:E32"/>
    <mergeCell ref="F32:G32"/>
    <mergeCell ref="H32:I32"/>
    <mergeCell ref="J32:K32"/>
    <mergeCell ref="B33:C33"/>
    <mergeCell ref="D33:E33"/>
    <mergeCell ref="F33:G33"/>
    <mergeCell ref="H33:I33"/>
    <mergeCell ref="J33:K33"/>
    <mergeCell ref="B34:C34"/>
    <mergeCell ref="D34:E34"/>
    <mergeCell ref="F34:G34"/>
    <mergeCell ref="H34:I34"/>
    <mergeCell ref="J34:K34"/>
    <mergeCell ref="B35:C35"/>
    <mergeCell ref="D35:E35"/>
    <mergeCell ref="F35:G35"/>
    <mergeCell ref="H35:I35"/>
    <mergeCell ref="J35:K35"/>
    <mergeCell ref="B36:C36"/>
    <mergeCell ref="D36:E36"/>
    <mergeCell ref="F36:G36"/>
    <mergeCell ref="H36:I36"/>
    <mergeCell ref="J36:K36"/>
    <mergeCell ref="B37:C37"/>
    <mergeCell ref="D37:E37"/>
    <mergeCell ref="F37:G37"/>
    <mergeCell ref="H37:I37"/>
    <mergeCell ref="J37:K37"/>
    <mergeCell ref="B38:C38"/>
    <mergeCell ref="D38:E38"/>
    <mergeCell ref="F38:G38"/>
    <mergeCell ref="H38:I38"/>
    <mergeCell ref="J38:K38"/>
    <mergeCell ref="B39:C39"/>
    <mergeCell ref="D39:E39"/>
    <mergeCell ref="F39:G39"/>
    <mergeCell ref="H39:I39"/>
    <mergeCell ref="J39:K39"/>
    <mergeCell ref="B40:C40"/>
    <mergeCell ref="D40:E40"/>
    <mergeCell ref="F40:G40"/>
    <mergeCell ref="H40:I40"/>
    <mergeCell ref="J40:K40"/>
    <mergeCell ref="B41:C41"/>
    <mergeCell ref="D41:E41"/>
    <mergeCell ref="F41:G41"/>
    <mergeCell ref="H41:I41"/>
    <mergeCell ref="J41:K41"/>
    <mergeCell ref="B42:C42"/>
    <mergeCell ref="D42:E42"/>
    <mergeCell ref="F42:G42"/>
    <mergeCell ref="H42:I42"/>
    <mergeCell ref="J42:K42"/>
    <mergeCell ref="B43:C43"/>
    <mergeCell ref="D43:E43"/>
    <mergeCell ref="F43:G43"/>
    <mergeCell ref="H43:I43"/>
    <mergeCell ref="J43:K43"/>
    <mergeCell ref="B44:C44"/>
    <mergeCell ref="D44:E44"/>
    <mergeCell ref="F44:G44"/>
    <mergeCell ref="H44:I44"/>
    <mergeCell ref="J44:K44"/>
    <mergeCell ref="B45:C45"/>
    <mergeCell ref="D45:E45"/>
    <mergeCell ref="F45:G45"/>
    <mergeCell ref="H45:I45"/>
    <mergeCell ref="J45:K45"/>
    <mergeCell ref="B46:C46"/>
    <mergeCell ref="D46:E46"/>
    <mergeCell ref="F46:G46"/>
    <mergeCell ref="H46:I46"/>
    <mergeCell ref="J46:K46"/>
    <mergeCell ref="H47:I47"/>
    <mergeCell ref="J47:K47"/>
    <mergeCell ref="B48:C48"/>
    <mergeCell ref="D48:E48"/>
    <mergeCell ref="F48:G48"/>
    <mergeCell ref="H48:I48"/>
    <mergeCell ref="J48:K48"/>
    <mergeCell ref="F22:G22"/>
    <mergeCell ref="I22:J22"/>
    <mergeCell ref="B49:C49"/>
    <mergeCell ref="D49:E49"/>
    <mergeCell ref="F49:G49"/>
    <mergeCell ref="H49:I49"/>
    <mergeCell ref="J49:K49"/>
    <mergeCell ref="B47:C47"/>
    <mergeCell ref="D47:E47"/>
    <mergeCell ref="F47:G47"/>
  </mergeCells>
  <printOptions/>
  <pageMargins left="0.4724409448818898" right="0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zoomScalePageLayoutView="0" workbookViewId="0" topLeftCell="A1">
      <selection activeCell="O44" sqref="O44"/>
    </sheetView>
  </sheetViews>
  <sheetFormatPr defaultColWidth="9.00390625" defaultRowHeight="13.5"/>
  <cols>
    <col min="1" max="1" width="5.125" style="1" customWidth="1"/>
    <col min="2" max="2" width="3.125" style="1" customWidth="1"/>
    <col min="3" max="3" width="3.00390625" style="1" customWidth="1"/>
    <col min="4" max="4" width="4.875" style="1" customWidth="1"/>
    <col min="5" max="5" width="9.00390625" style="1" customWidth="1"/>
    <col min="6" max="6" width="6.125" style="1" customWidth="1"/>
    <col min="7" max="7" width="7.125" style="1" customWidth="1"/>
    <col min="8" max="8" width="13.875" style="1" customWidth="1"/>
    <col min="9" max="9" width="7.50390625" style="1" customWidth="1"/>
    <col min="10" max="10" width="9.875" style="1" customWidth="1"/>
    <col min="11" max="11" width="7.50390625" style="1" customWidth="1"/>
    <col min="12" max="12" width="9.875" style="1" customWidth="1"/>
    <col min="13" max="16384" width="9.00390625" style="1" customWidth="1"/>
  </cols>
  <sheetData>
    <row r="1" spans="1:12" ht="15" customHeight="1">
      <c r="A1" s="250" t="s">
        <v>13</v>
      </c>
      <c r="B1" s="225" t="s">
        <v>14</v>
      </c>
      <c r="C1" s="253"/>
      <c r="D1" s="243" t="s">
        <v>15</v>
      </c>
      <c r="E1" s="243"/>
      <c r="F1" s="243" t="s">
        <v>16</v>
      </c>
      <c r="G1" s="243"/>
      <c r="H1" s="4" t="s">
        <v>17</v>
      </c>
      <c r="I1" s="128" t="s">
        <v>18</v>
      </c>
      <c r="J1" s="129"/>
      <c r="K1" s="243" t="s">
        <v>186</v>
      </c>
      <c r="L1" s="243"/>
    </row>
    <row r="2" spans="1:12" ht="15" customHeight="1">
      <c r="A2" s="251"/>
      <c r="B2" s="254"/>
      <c r="C2" s="255"/>
      <c r="D2" s="243"/>
      <c r="E2" s="243"/>
      <c r="F2" s="243"/>
      <c r="G2" s="243"/>
      <c r="H2" s="5" t="s">
        <v>19</v>
      </c>
      <c r="I2" s="87"/>
      <c r="J2" s="88"/>
      <c r="K2" s="243"/>
      <c r="L2" s="243"/>
    </row>
    <row r="3" spans="1:12" ht="15" customHeight="1">
      <c r="A3" s="251"/>
      <c r="B3" s="254"/>
      <c r="C3" s="255"/>
      <c r="D3" s="243" t="s">
        <v>17</v>
      </c>
      <c r="E3" s="243"/>
      <c r="F3" s="128" t="s">
        <v>69</v>
      </c>
      <c r="G3" s="129"/>
      <c r="H3" s="6" t="s">
        <v>70</v>
      </c>
      <c r="I3" s="244"/>
      <c r="J3" s="245"/>
      <c r="K3" s="244"/>
      <c r="L3" s="245"/>
    </row>
    <row r="4" spans="1:12" ht="15" customHeight="1">
      <c r="A4" s="251"/>
      <c r="B4" s="254"/>
      <c r="C4" s="255"/>
      <c r="D4" s="243"/>
      <c r="E4" s="243"/>
      <c r="F4" s="95" t="s">
        <v>75</v>
      </c>
      <c r="G4" s="96"/>
      <c r="H4" s="6"/>
      <c r="I4" s="248"/>
      <c r="J4" s="249"/>
      <c r="K4" s="262"/>
      <c r="L4" s="263"/>
    </row>
    <row r="5" spans="1:12" ht="15" customHeight="1">
      <c r="A5" s="251"/>
      <c r="B5" s="254"/>
      <c r="C5" s="255"/>
      <c r="D5" s="243"/>
      <c r="E5" s="243"/>
      <c r="F5" s="101"/>
      <c r="G5" s="102"/>
      <c r="H5" s="5"/>
      <c r="I5" s="246"/>
      <c r="J5" s="247"/>
      <c r="K5" s="264"/>
      <c r="L5" s="265"/>
    </row>
    <row r="6" spans="1:12" ht="15" customHeight="1">
      <c r="A6" s="251"/>
      <c r="B6" s="254"/>
      <c r="C6" s="255"/>
      <c r="D6" s="95" t="s">
        <v>20</v>
      </c>
      <c r="E6" s="96"/>
      <c r="F6" s="167" t="s">
        <v>69</v>
      </c>
      <c r="G6" s="168"/>
      <c r="H6" s="8" t="s">
        <v>70</v>
      </c>
      <c r="I6" s="169"/>
      <c r="J6" s="170"/>
      <c r="K6" s="244"/>
      <c r="L6" s="245"/>
    </row>
    <row r="7" spans="1:12" ht="15" customHeight="1">
      <c r="A7" s="251"/>
      <c r="B7" s="254"/>
      <c r="C7" s="255"/>
      <c r="D7" s="95"/>
      <c r="E7" s="96"/>
      <c r="F7" s="163" t="s">
        <v>75</v>
      </c>
      <c r="G7" s="164"/>
      <c r="H7" s="7"/>
      <c r="I7" s="165"/>
      <c r="J7" s="166"/>
      <c r="K7" s="262"/>
      <c r="L7" s="263"/>
    </row>
    <row r="8" spans="1:12" ht="15" customHeight="1" thickBot="1">
      <c r="A8" s="251"/>
      <c r="B8" s="254"/>
      <c r="C8" s="255"/>
      <c r="D8" s="95"/>
      <c r="E8" s="96"/>
      <c r="F8" s="186"/>
      <c r="G8" s="183"/>
      <c r="H8" s="7"/>
      <c r="I8" s="165"/>
      <c r="J8" s="166"/>
      <c r="K8" s="266"/>
      <c r="L8" s="267"/>
    </row>
    <row r="9" spans="1:12" ht="15" customHeight="1" thickTop="1">
      <c r="A9" s="251"/>
      <c r="B9" s="256" t="s">
        <v>21</v>
      </c>
      <c r="C9" s="257"/>
      <c r="D9" s="239" t="s">
        <v>22</v>
      </c>
      <c r="E9" s="239"/>
      <c r="F9" s="239"/>
      <c r="G9" s="239" t="s">
        <v>23</v>
      </c>
      <c r="H9" s="239"/>
      <c r="I9" s="240" t="s">
        <v>18</v>
      </c>
      <c r="J9" s="241"/>
      <c r="K9" s="87" t="s">
        <v>186</v>
      </c>
      <c r="L9" s="88"/>
    </row>
    <row r="10" spans="1:12" ht="15" customHeight="1">
      <c r="A10" s="251"/>
      <c r="B10" s="258"/>
      <c r="C10" s="259"/>
      <c r="D10" s="163"/>
      <c r="E10" s="192"/>
      <c r="F10" s="164"/>
      <c r="G10" s="242" t="s">
        <v>114</v>
      </c>
      <c r="H10" s="242"/>
      <c r="I10" s="167"/>
      <c r="J10" s="168"/>
      <c r="K10" s="167"/>
      <c r="L10" s="168"/>
    </row>
    <row r="11" spans="1:12" ht="15" customHeight="1">
      <c r="A11" s="251"/>
      <c r="B11" s="258"/>
      <c r="C11" s="259"/>
      <c r="D11" s="163"/>
      <c r="E11" s="192"/>
      <c r="F11" s="164"/>
      <c r="G11" s="232" t="s">
        <v>115</v>
      </c>
      <c r="H11" s="232"/>
      <c r="I11" s="163"/>
      <c r="J11" s="164"/>
      <c r="K11" s="163"/>
      <c r="L11" s="164"/>
    </row>
    <row r="12" spans="1:12" ht="15" customHeight="1">
      <c r="A12" s="251"/>
      <c r="B12" s="258"/>
      <c r="C12" s="259"/>
      <c r="D12" s="163"/>
      <c r="E12" s="192"/>
      <c r="F12" s="164"/>
      <c r="G12" s="232" t="s">
        <v>116</v>
      </c>
      <c r="H12" s="232"/>
      <c r="I12" s="163"/>
      <c r="J12" s="164"/>
      <c r="K12" s="163"/>
      <c r="L12" s="164"/>
    </row>
    <row r="13" spans="1:12" ht="15" customHeight="1">
      <c r="A13" s="251"/>
      <c r="B13" s="258"/>
      <c r="C13" s="259"/>
      <c r="D13" s="163"/>
      <c r="E13" s="192"/>
      <c r="F13" s="164"/>
      <c r="G13" s="232" t="s">
        <v>118</v>
      </c>
      <c r="H13" s="232"/>
      <c r="I13" s="163"/>
      <c r="J13" s="164"/>
      <c r="K13" s="163"/>
      <c r="L13" s="164"/>
    </row>
    <row r="14" spans="1:12" ht="15" customHeight="1">
      <c r="A14" s="251"/>
      <c r="B14" s="258"/>
      <c r="C14" s="259"/>
      <c r="D14" s="163"/>
      <c r="E14" s="192"/>
      <c r="F14" s="164"/>
      <c r="G14" s="186" t="s">
        <v>119</v>
      </c>
      <c r="H14" s="183"/>
      <c r="I14" s="163"/>
      <c r="J14" s="164"/>
      <c r="K14" s="163"/>
      <c r="L14" s="164"/>
    </row>
    <row r="15" spans="1:12" ht="15" customHeight="1">
      <c r="A15" s="251"/>
      <c r="B15" s="258"/>
      <c r="C15" s="259"/>
      <c r="D15" s="163"/>
      <c r="E15" s="192"/>
      <c r="F15" s="164"/>
      <c r="G15" s="180" t="s">
        <v>120</v>
      </c>
      <c r="H15" s="205"/>
      <c r="I15" s="163"/>
      <c r="J15" s="164"/>
      <c r="K15" s="184"/>
      <c r="L15" s="185"/>
    </row>
    <row r="16" spans="1:12" ht="15" customHeight="1">
      <c r="A16" s="251"/>
      <c r="B16" s="258"/>
      <c r="C16" s="259"/>
      <c r="D16" s="237" t="s">
        <v>24</v>
      </c>
      <c r="E16" s="237"/>
      <c r="F16" s="237"/>
      <c r="G16" s="188"/>
      <c r="H16" s="188"/>
      <c r="I16" s="207"/>
      <c r="J16" s="238"/>
      <c r="K16" s="207"/>
      <c r="L16" s="238"/>
    </row>
    <row r="17" spans="1:12" ht="15" customHeight="1" thickBot="1">
      <c r="A17" s="251"/>
      <c r="B17" s="260"/>
      <c r="C17" s="261"/>
      <c r="D17" s="233" t="s">
        <v>25</v>
      </c>
      <c r="E17" s="233"/>
      <c r="F17" s="233"/>
      <c r="G17" s="234"/>
      <c r="H17" s="234"/>
      <c r="I17" s="235"/>
      <c r="J17" s="236"/>
      <c r="K17" s="211"/>
      <c r="L17" s="212"/>
    </row>
    <row r="18" spans="1:12" ht="15" customHeight="1" thickTop="1">
      <c r="A18" s="251"/>
      <c r="B18" s="171" t="s">
        <v>53</v>
      </c>
      <c r="C18" s="172"/>
      <c r="D18" s="173"/>
      <c r="E18" s="184" t="s">
        <v>26</v>
      </c>
      <c r="F18" s="185"/>
      <c r="G18" s="184" t="s">
        <v>27</v>
      </c>
      <c r="H18" s="185"/>
      <c r="I18" s="87" t="s">
        <v>18</v>
      </c>
      <c r="J18" s="88"/>
      <c r="K18" s="202" t="s">
        <v>184</v>
      </c>
      <c r="L18" s="268"/>
    </row>
    <row r="19" spans="1:12" ht="15" customHeight="1">
      <c r="A19" s="251"/>
      <c r="B19" s="174"/>
      <c r="C19" s="175"/>
      <c r="D19" s="176"/>
      <c r="E19" s="167"/>
      <c r="F19" s="231"/>
      <c r="G19" s="192"/>
      <c r="H19" s="164"/>
      <c r="I19" s="167"/>
      <c r="J19" s="168"/>
      <c r="K19" s="167"/>
      <c r="L19" s="168"/>
    </row>
    <row r="20" spans="1:12" ht="15" customHeight="1">
      <c r="A20" s="251"/>
      <c r="B20" s="174"/>
      <c r="C20" s="175"/>
      <c r="D20" s="176"/>
      <c r="E20" s="186"/>
      <c r="F20" s="187"/>
      <c r="G20" s="182"/>
      <c r="H20" s="183"/>
      <c r="I20" s="163"/>
      <c r="J20" s="164"/>
      <c r="K20" s="163"/>
      <c r="L20" s="164"/>
    </row>
    <row r="21" spans="1:12" ht="15" customHeight="1">
      <c r="A21" s="251"/>
      <c r="B21" s="174"/>
      <c r="C21" s="175"/>
      <c r="D21" s="176"/>
      <c r="E21" s="186"/>
      <c r="F21" s="187"/>
      <c r="G21" s="182"/>
      <c r="H21" s="183"/>
      <c r="I21" s="163"/>
      <c r="J21" s="164"/>
      <c r="K21" s="163"/>
      <c r="L21" s="164"/>
    </row>
    <row r="22" spans="1:12" ht="15" customHeight="1">
      <c r="A22" s="251"/>
      <c r="B22" s="174"/>
      <c r="C22" s="175"/>
      <c r="D22" s="176"/>
      <c r="E22" s="186"/>
      <c r="F22" s="187"/>
      <c r="G22" s="182"/>
      <c r="H22" s="183"/>
      <c r="I22" s="163"/>
      <c r="J22" s="164"/>
      <c r="K22" s="163"/>
      <c r="L22" s="164"/>
    </row>
    <row r="23" spans="1:12" ht="15" customHeight="1">
      <c r="A23" s="252"/>
      <c r="B23" s="177"/>
      <c r="C23" s="178"/>
      <c r="D23" s="179"/>
      <c r="E23" s="180"/>
      <c r="F23" s="181"/>
      <c r="G23" s="182"/>
      <c r="H23" s="183"/>
      <c r="I23" s="184"/>
      <c r="J23" s="185"/>
      <c r="K23" s="184"/>
      <c r="L23" s="185"/>
    </row>
    <row r="24" spans="1:12" ht="15" customHeight="1">
      <c r="A24" s="222" t="s">
        <v>28</v>
      </c>
      <c r="B24" s="225" t="s">
        <v>29</v>
      </c>
      <c r="C24" s="226"/>
      <c r="D24" s="128" t="s">
        <v>30</v>
      </c>
      <c r="E24" s="229"/>
      <c r="F24" s="229"/>
      <c r="G24" s="229"/>
      <c r="H24" s="129"/>
      <c r="I24" s="207" t="s">
        <v>31</v>
      </c>
      <c r="J24" s="208"/>
      <c r="K24" s="208"/>
      <c r="L24" s="238"/>
    </row>
    <row r="25" spans="1:12" ht="15" customHeight="1">
      <c r="A25" s="223"/>
      <c r="B25" s="227"/>
      <c r="C25" s="228"/>
      <c r="D25" s="87"/>
      <c r="E25" s="230"/>
      <c r="F25" s="230"/>
      <c r="G25" s="230"/>
      <c r="H25" s="88"/>
      <c r="I25" s="123" t="s">
        <v>18</v>
      </c>
      <c r="J25" s="125"/>
      <c r="K25" s="123" t="s">
        <v>186</v>
      </c>
      <c r="L25" s="125"/>
    </row>
    <row r="26" spans="1:12" ht="15" customHeight="1">
      <c r="A26" s="223"/>
      <c r="B26" s="227"/>
      <c r="C26" s="228"/>
      <c r="D26" s="186" t="s">
        <v>170</v>
      </c>
      <c r="E26" s="182"/>
      <c r="F26" s="182"/>
      <c r="G26" s="182"/>
      <c r="H26" s="183"/>
      <c r="I26" s="167"/>
      <c r="J26" s="168"/>
      <c r="K26" s="167"/>
      <c r="L26" s="168"/>
    </row>
    <row r="27" spans="1:12" ht="15" customHeight="1">
      <c r="A27" s="223"/>
      <c r="B27" s="227"/>
      <c r="C27" s="228"/>
      <c r="D27" s="186" t="s">
        <v>127</v>
      </c>
      <c r="E27" s="182"/>
      <c r="F27" s="182"/>
      <c r="G27" s="182"/>
      <c r="H27" s="183"/>
      <c r="I27" s="163"/>
      <c r="J27" s="164"/>
      <c r="K27" s="163"/>
      <c r="L27" s="164"/>
    </row>
    <row r="28" spans="1:12" ht="15" customHeight="1">
      <c r="A28" s="223"/>
      <c r="B28" s="227"/>
      <c r="C28" s="228"/>
      <c r="D28" s="186" t="s">
        <v>129</v>
      </c>
      <c r="E28" s="182"/>
      <c r="F28" s="182"/>
      <c r="G28" s="182"/>
      <c r="H28" s="183"/>
      <c r="I28" s="163"/>
      <c r="J28" s="164"/>
      <c r="K28" s="163"/>
      <c r="L28" s="164"/>
    </row>
    <row r="29" spans="1:12" ht="15" customHeight="1">
      <c r="A29" s="223"/>
      <c r="B29" s="227"/>
      <c r="C29" s="228"/>
      <c r="D29" s="186" t="s">
        <v>130</v>
      </c>
      <c r="E29" s="182"/>
      <c r="F29" s="182"/>
      <c r="G29" s="182"/>
      <c r="H29" s="183"/>
      <c r="I29" s="163"/>
      <c r="J29" s="164"/>
      <c r="K29" s="163"/>
      <c r="L29" s="164"/>
    </row>
    <row r="30" spans="1:12" ht="15" customHeight="1">
      <c r="A30" s="223"/>
      <c r="B30" s="227"/>
      <c r="C30" s="228"/>
      <c r="D30" s="186" t="s">
        <v>171</v>
      </c>
      <c r="E30" s="182"/>
      <c r="F30" s="182"/>
      <c r="G30" s="182"/>
      <c r="H30" s="183"/>
      <c r="I30" s="163"/>
      <c r="J30" s="164"/>
      <c r="K30" s="163"/>
      <c r="L30" s="164"/>
    </row>
    <row r="31" spans="1:12" ht="15" customHeight="1">
      <c r="A31" s="223"/>
      <c r="B31" s="227"/>
      <c r="C31" s="228"/>
      <c r="D31" s="186" t="s">
        <v>172</v>
      </c>
      <c r="E31" s="182"/>
      <c r="F31" s="182"/>
      <c r="G31" s="182"/>
      <c r="H31" s="183"/>
      <c r="I31" s="163"/>
      <c r="J31" s="164"/>
      <c r="K31" s="163"/>
      <c r="L31" s="164"/>
    </row>
    <row r="32" spans="1:12" ht="15" customHeight="1">
      <c r="A32" s="223"/>
      <c r="B32" s="227"/>
      <c r="C32" s="228"/>
      <c r="D32" s="186" t="s">
        <v>72</v>
      </c>
      <c r="E32" s="182"/>
      <c r="F32" s="182"/>
      <c r="G32" s="182"/>
      <c r="H32" s="183"/>
      <c r="I32" s="220"/>
      <c r="J32" s="221"/>
      <c r="K32" s="163"/>
      <c r="L32" s="164"/>
    </row>
    <row r="33" spans="1:12" ht="15" customHeight="1">
      <c r="A33" s="223"/>
      <c r="B33" s="227"/>
      <c r="C33" s="228"/>
      <c r="D33" s="186" t="s">
        <v>71</v>
      </c>
      <c r="E33" s="182"/>
      <c r="F33" s="182"/>
      <c r="G33" s="182"/>
      <c r="H33" s="183"/>
      <c r="I33" s="220"/>
      <c r="J33" s="221"/>
      <c r="K33" s="163"/>
      <c r="L33" s="164"/>
    </row>
    <row r="34" spans="1:12" ht="15" customHeight="1">
      <c r="A34" s="223"/>
      <c r="B34" s="227"/>
      <c r="C34" s="228"/>
      <c r="D34" s="186" t="s">
        <v>73</v>
      </c>
      <c r="E34" s="182"/>
      <c r="F34" s="182"/>
      <c r="G34" s="182"/>
      <c r="H34" s="183"/>
      <c r="I34" s="220"/>
      <c r="J34" s="221"/>
      <c r="K34" s="163"/>
      <c r="L34" s="164"/>
    </row>
    <row r="35" spans="1:12" ht="15" customHeight="1">
      <c r="A35" s="223"/>
      <c r="B35" s="227"/>
      <c r="C35" s="228"/>
      <c r="D35" s="186" t="s">
        <v>173</v>
      </c>
      <c r="E35" s="182"/>
      <c r="F35" s="182"/>
      <c r="G35" s="182"/>
      <c r="H35" s="183"/>
      <c r="I35" s="220"/>
      <c r="J35" s="221"/>
      <c r="K35" s="163"/>
      <c r="L35" s="164"/>
    </row>
    <row r="36" spans="1:12" ht="15" customHeight="1">
      <c r="A36" s="223"/>
      <c r="B36" s="227"/>
      <c r="C36" s="228"/>
      <c r="D36" s="186" t="s">
        <v>174</v>
      </c>
      <c r="E36" s="182"/>
      <c r="F36" s="182"/>
      <c r="G36" s="182"/>
      <c r="H36" s="183"/>
      <c r="I36" s="220"/>
      <c r="J36" s="221"/>
      <c r="K36" s="163"/>
      <c r="L36" s="164"/>
    </row>
    <row r="37" spans="1:12" ht="15" customHeight="1">
      <c r="A37" s="223"/>
      <c r="B37" s="227"/>
      <c r="C37" s="228"/>
      <c r="D37" s="186" t="s">
        <v>136</v>
      </c>
      <c r="E37" s="182"/>
      <c r="F37" s="182"/>
      <c r="G37" s="182"/>
      <c r="H37" s="183"/>
      <c r="I37" s="220"/>
      <c r="J37" s="221"/>
      <c r="K37" s="163"/>
      <c r="L37" s="164"/>
    </row>
    <row r="38" spans="1:12" ht="15" customHeight="1" thickBot="1">
      <c r="A38" s="223"/>
      <c r="B38" s="227"/>
      <c r="C38" s="228"/>
      <c r="D38" s="186" t="s">
        <v>137</v>
      </c>
      <c r="E38" s="182"/>
      <c r="F38" s="182"/>
      <c r="G38" s="182"/>
      <c r="H38" s="183"/>
      <c r="I38" s="211"/>
      <c r="J38" s="212"/>
      <c r="K38" s="211"/>
      <c r="L38" s="212"/>
    </row>
    <row r="39" spans="1:12" ht="15" customHeight="1" thickTop="1">
      <c r="A39" s="223"/>
      <c r="B39" s="213" t="s">
        <v>32</v>
      </c>
      <c r="C39" s="216" t="s">
        <v>33</v>
      </c>
      <c r="D39" s="199" t="s">
        <v>34</v>
      </c>
      <c r="E39" s="200"/>
      <c r="F39" s="200"/>
      <c r="G39" s="200"/>
      <c r="H39" s="201"/>
      <c r="I39" s="184" t="s">
        <v>187</v>
      </c>
      <c r="J39" s="203"/>
      <c r="K39" s="203"/>
      <c r="L39" s="185"/>
    </row>
    <row r="40" spans="1:12" ht="15" customHeight="1">
      <c r="A40" s="223"/>
      <c r="B40" s="214"/>
      <c r="C40" s="217"/>
      <c r="D40" s="167"/>
      <c r="E40" s="219"/>
      <c r="F40" s="219"/>
      <c r="G40" s="219"/>
      <c r="H40" s="168"/>
      <c r="I40" s="269"/>
      <c r="J40" s="270"/>
      <c r="K40" s="270"/>
      <c r="L40" s="271"/>
    </row>
    <row r="41" spans="1:12" ht="15" customHeight="1">
      <c r="A41" s="223"/>
      <c r="B41" s="214"/>
      <c r="C41" s="217"/>
      <c r="D41" s="186"/>
      <c r="E41" s="182"/>
      <c r="F41" s="182"/>
      <c r="G41" s="182"/>
      <c r="H41" s="183"/>
      <c r="I41" s="163"/>
      <c r="J41" s="192"/>
      <c r="K41" s="192"/>
      <c r="L41" s="164"/>
    </row>
    <row r="42" spans="1:12" ht="15" customHeight="1">
      <c r="A42" s="223"/>
      <c r="B42" s="214"/>
      <c r="C42" s="217"/>
      <c r="D42" s="186"/>
      <c r="E42" s="182"/>
      <c r="F42" s="182"/>
      <c r="G42" s="182"/>
      <c r="H42" s="183"/>
      <c r="I42" s="163"/>
      <c r="J42" s="192"/>
      <c r="K42" s="192"/>
      <c r="L42" s="164"/>
    </row>
    <row r="43" spans="1:12" ht="13.5">
      <c r="A43" s="223"/>
      <c r="B43" s="214"/>
      <c r="C43" s="217"/>
      <c r="D43" s="186"/>
      <c r="E43" s="182"/>
      <c r="F43" s="182"/>
      <c r="G43" s="182"/>
      <c r="H43" s="183"/>
      <c r="I43" s="163"/>
      <c r="J43" s="192"/>
      <c r="K43" s="192"/>
      <c r="L43" s="164"/>
    </row>
    <row r="44" spans="1:12" ht="14.25" thickBot="1">
      <c r="A44" s="223"/>
      <c r="B44" s="215"/>
      <c r="C44" s="218"/>
      <c r="D44" s="186"/>
      <c r="E44" s="182"/>
      <c r="F44" s="182"/>
      <c r="G44" s="182"/>
      <c r="H44" s="183"/>
      <c r="I44" s="211"/>
      <c r="J44" s="272"/>
      <c r="K44" s="272"/>
      <c r="L44" s="212"/>
    </row>
    <row r="45" spans="1:12" ht="14.25" thickTop="1">
      <c r="A45" s="223"/>
      <c r="B45" s="193" t="s">
        <v>35</v>
      </c>
      <c r="C45" s="196" t="s">
        <v>36</v>
      </c>
      <c r="D45" s="199" t="s">
        <v>37</v>
      </c>
      <c r="E45" s="200"/>
      <c r="F45" s="200"/>
      <c r="G45" s="201"/>
      <c r="H45" s="202" t="s">
        <v>34</v>
      </c>
      <c r="I45" s="203"/>
      <c r="J45" s="273" t="s">
        <v>186</v>
      </c>
      <c r="K45" s="273"/>
      <c r="L45" s="273"/>
    </row>
    <row r="46" spans="1:12" ht="13.5">
      <c r="A46" s="223"/>
      <c r="B46" s="194"/>
      <c r="C46" s="197"/>
      <c r="D46" s="188"/>
      <c r="E46" s="188"/>
      <c r="F46" s="188"/>
      <c r="G46" s="188"/>
      <c r="H46" s="190"/>
      <c r="I46" s="191"/>
      <c r="J46" s="188"/>
      <c r="K46" s="188"/>
      <c r="L46" s="188"/>
    </row>
    <row r="47" spans="1:12" ht="13.5">
      <c r="A47" s="223"/>
      <c r="B47" s="194"/>
      <c r="C47" s="197"/>
      <c r="D47" s="180"/>
      <c r="E47" s="204"/>
      <c r="F47" s="204"/>
      <c r="G47" s="205"/>
      <c r="H47" s="190"/>
      <c r="I47" s="191"/>
      <c r="J47" s="188"/>
      <c r="K47" s="188"/>
      <c r="L47" s="188"/>
    </row>
    <row r="48" spans="1:12" ht="13.5">
      <c r="A48" s="223"/>
      <c r="B48" s="194"/>
      <c r="C48" s="197"/>
      <c r="D48" s="180"/>
      <c r="E48" s="204"/>
      <c r="F48" s="204"/>
      <c r="G48" s="205"/>
      <c r="H48" s="209"/>
      <c r="I48" s="210"/>
      <c r="J48" s="189"/>
      <c r="K48" s="189"/>
      <c r="L48" s="189"/>
    </row>
    <row r="49" spans="1:12" ht="13.5">
      <c r="A49" s="223"/>
      <c r="B49" s="194"/>
      <c r="C49" s="197"/>
      <c r="D49" s="180"/>
      <c r="E49" s="204"/>
      <c r="F49" s="204"/>
      <c r="G49" s="205"/>
      <c r="H49" s="209"/>
      <c r="I49" s="210"/>
      <c r="J49" s="189"/>
      <c r="K49" s="189"/>
      <c r="L49" s="189"/>
    </row>
    <row r="50" spans="1:12" ht="13.5">
      <c r="A50" s="223"/>
      <c r="B50" s="194"/>
      <c r="C50" s="197"/>
      <c r="D50" s="180"/>
      <c r="E50" s="204"/>
      <c r="F50" s="204"/>
      <c r="G50" s="205"/>
      <c r="H50" s="207"/>
      <c r="I50" s="208"/>
      <c r="J50" s="188"/>
      <c r="K50" s="188"/>
      <c r="L50" s="188"/>
    </row>
    <row r="51" spans="1:12" ht="13.5">
      <c r="A51" s="223"/>
      <c r="B51" s="194"/>
      <c r="C51" s="197"/>
      <c r="D51" s="180"/>
      <c r="E51" s="204"/>
      <c r="F51" s="204"/>
      <c r="G51" s="205"/>
      <c r="H51" s="209"/>
      <c r="I51" s="210"/>
      <c r="J51" s="189"/>
      <c r="K51" s="189"/>
      <c r="L51" s="189"/>
    </row>
    <row r="52" spans="1:12" ht="13.5">
      <c r="A52" s="224"/>
      <c r="B52" s="195"/>
      <c r="C52" s="198"/>
      <c r="D52" s="190"/>
      <c r="E52" s="191"/>
      <c r="F52" s="191"/>
      <c r="G52" s="206"/>
      <c r="H52" s="207"/>
      <c r="I52" s="208"/>
      <c r="J52" s="188"/>
      <c r="K52" s="188"/>
      <c r="L52" s="188"/>
    </row>
  </sheetData>
  <sheetProtection/>
  <mergeCells count="173">
    <mergeCell ref="J47:L47"/>
    <mergeCell ref="K37:L37"/>
    <mergeCell ref="K38:L38"/>
    <mergeCell ref="I39:L39"/>
    <mergeCell ref="I40:L40"/>
    <mergeCell ref="I42:L42"/>
    <mergeCell ref="H47:I47"/>
    <mergeCell ref="I44:L44"/>
    <mergeCell ref="J45:L45"/>
    <mergeCell ref="J46:L46"/>
    <mergeCell ref="K31:L31"/>
    <mergeCell ref="K32:L32"/>
    <mergeCell ref="K33:L33"/>
    <mergeCell ref="K34:L34"/>
    <mergeCell ref="K35:L35"/>
    <mergeCell ref="K36:L36"/>
    <mergeCell ref="K25:L25"/>
    <mergeCell ref="K26:L26"/>
    <mergeCell ref="K27:L27"/>
    <mergeCell ref="K28:L28"/>
    <mergeCell ref="K29:L29"/>
    <mergeCell ref="K30:L30"/>
    <mergeCell ref="K19:L19"/>
    <mergeCell ref="K20:L20"/>
    <mergeCell ref="K21:L21"/>
    <mergeCell ref="K22:L22"/>
    <mergeCell ref="K23:L23"/>
    <mergeCell ref="I24:L24"/>
    <mergeCell ref="K13:L13"/>
    <mergeCell ref="K14:L14"/>
    <mergeCell ref="K15:L15"/>
    <mergeCell ref="K16:L16"/>
    <mergeCell ref="K17:L17"/>
    <mergeCell ref="K18:L18"/>
    <mergeCell ref="K7:L7"/>
    <mergeCell ref="K8:L8"/>
    <mergeCell ref="K9:L9"/>
    <mergeCell ref="K10:L10"/>
    <mergeCell ref="K11:L11"/>
    <mergeCell ref="K12:L12"/>
    <mergeCell ref="K1:L2"/>
    <mergeCell ref="K3:L3"/>
    <mergeCell ref="K4:L4"/>
    <mergeCell ref="K5:L5"/>
    <mergeCell ref="K6:L6"/>
    <mergeCell ref="I37:J37"/>
    <mergeCell ref="I15:J15"/>
    <mergeCell ref="I1:J2"/>
    <mergeCell ref="I8:J8"/>
    <mergeCell ref="I22:J22"/>
    <mergeCell ref="D33:H33"/>
    <mergeCell ref="D34:H34"/>
    <mergeCell ref="D35:H35"/>
    <mergeCell ref="D36:H36"/>
    <mergeCell ref="D37:H37"/>
    <mergeCell ref="I33:J33"/>
    <mergeCell ref="I34:J34"/>
    <mergeCell ref="I35:J35"/>
    <mergeCell ref="I36:J36"/>
    <mergeCell ref="A1:A23"/>
    <mergeCell ref="B1:C8"/>
    <mergeCell ref="D1:E2"/>
    <mergeCell ref="F1:G2"/>
    <mergeCell ref="D13:F13"/>
    <mergeCell ref="G13:H13"/>
    <mergeCell ref="D11:F11"/>
    <mergeCell ref="G11:H11"/>
    <mergeCell ref="F8:G8"/>
    <mergeCell ref="B9:C17"/>
    <mergeCell ref="D3:E5"/>
    <mergeCell ref="F3:G3"/>
    <mergeCell ref="I3:J3"/>
    <mergeCell ref="F5:G5"/>
    <mergeCell ref="I5:J5"/>
    <mergeCell ref="F4:G4"/>
    <mergeCell ref="I4:J4"/>
    <mergeCell ref="D9:F9"/>
    <mergeCell ref="G9:H9"/>
    <mergeCell ref="I9:J9"/>
    <mergeCell ref="D10:F10"/>
    <mergeCell ref="G10:H10"/>
    <mergeCell ref="I10:J10"/>
    <mergeCell ref="D6:E8"/>
    <mergeCell ref="D16:F16"/>
    <mergeCell ref="G16:H16"/>
    <mergeCell ref="I16:J16"/>
    <mergeCell ref="I11:J11"/>
    <mergeCell ref="I13:J13"/>
    <mergeCell ref="D14:F14"/>
    <mergeCell ref="G14:H14"/>
    <mergeCell ref="I14:J14"/>
    <mergeCell ref="D12:F12"/>
    <mergeCell ref="G12:H12"/>
    <mergeCell ref="D17:F17"/>
    <mergeCell ref="G17:H17"/>
    <mergeCell ref="I17:J17"/>
    <mergeCell ref="I12:J12"/>
    <mergeCell ref="D15:F15"/>
    <mergeCell ref="G15:H15"/>
    <mergeCell ref="G20:H20"/>
    <mergeCell ref="I20:J20"/>
    <mergeCell ref="E19:F19"/>
    <mergeCell ref="G19:H19"/>
    <mergeCell ref="G18:H18"/>
    <mergeCell ref="I18:J18"/>
    <mergeCell ref="I19:J19"/>
    <mergeCell ref="E18:F18"/>
    <mergeCell ref="A24:A52"/>
    <mergeCell ref="B24:C38"/>
    <mergeCell ref="D24:H25"/>
    <mergeCell ref="I25:J25"/>
    <mergeCell ref="D26:H26"/>
    <mergeCell ref="I26:J26"/>
    <mergeCell ref="D27:H27"/>
    <mergeCell ref="I27:J27"/>
    <mergeCell ref="D28:H28"/>
    <mergeCell ref="I28:J28"/>
    <mergeCell ref="D29:H29"/>
    <mergeCell ref="I29:J29"/>
    <mergeCell ref="D31:H31"/>
    <mergeCell ref="D30:H30"/>
    <mergeCell ref="I30:J30"/>
    <mergeCell ref="D32:H32"/>
    <mergeCell ref="I31:J31"/>
    <mergeCell ref="I32:J32"/>
    <mergeCell ref="B39:B44"/>
    <mergeCell ref="C39:C44"/>
    <mergeCell ref="D39:H39"/>
    <mergeCell ref="D40:H40"/>
    <mergeCell ref="D41:H41"/>
    <mergeCell ref="D42:H42"/>
    <mergeCell ref="D43:H43"/>
    <mergeCell ref="D44:H44"/>
    <mergeCell ref="D49:G49"/>
    <mergeCell ref="H49:I49"/>
    <mergeCell ref="D50:G50"/>
    <mergeCell ref="H50:I50"/>
    <mergeCell ref="D38:H38"/>
    <mergeCell ref="I38:J38"/>
    <mergeCell ref="I43:L43"/>
    <mergeCell ref="J49:L49"/>
    <mergeCell ref="J48:L48"/>
    <mergeCell ref="H48:I48"/>
    <mergeCell ref="B45:B52"/>
    <mergeCell ref="C45:C52"/>
    <mergeCell ref="D45:G45"/>
    <mergeCell ref="H45:I45"/>
    <mergeCell ref="D47:G47"/>
    <mergeCell ref="D52:G52"/>
    <mergeCell ref="H52:I52"/>
    <mergeCell ref="D51:G51"/>
    <mergeCell ref="H51:I51"/>
    <mergeCell ref="D48:G48"/>
    <mergeCell ref="J52:L52"/>
    <mergeCell ref="J51:L51"/>
    <mergeCell ref="J50:L50"/>
    <mergeCell ref="G21:H21"/>
    <mergeCell ref="I21:J21"/>
    <mergeCell ref="E22:F22"/>
    <mergeCell ref="G22:H22"/>
    <mergeCell ref="D46:G46"/>
    <mergeCell ref="H46:I46"/>
    <mergeCell ref="I41:L41"/>
    <mergeCell ref="F7:G7"/>
    <mergeCell ref="I7:J7"/>
    <mergeCell ref="F6:G6"/>
    <mergeCell ref="I6:J6"/>
    <mergeCell ref="B18:D23"/>
    <mergeCell ref="E23:F23"/>
    <mergeCell ref="G23:H23"/>
    <mergeCell ref="I23:J23"/>
    <mergeCell ref="E21:F21"/>
    <mergeCell ref="E20:F20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3"/>
  <sheetViews>
    <sheetView workbookViewId="0" topLeftCell="A1">
      <selection activeCell="L4" sqref="L4"/>
    </sheetView>
  </sheetViews>
  <sheetFormatPr defaultColWidth="9.00390625" defaultRowHeight="13.5"/>
  <cols>
    <col min="1" max="1" width="5.125" style="1" customWidth="1"/>
    <col min="2" max="6" width="9.00390625" style="1" customWidth="1"/>
    <col min="7" max="7" width="8.625" style="1" customWidth="1"/>
    <col min="8" max="9" width="9.00390625" style="1" customWidth="1"/>
    <col min="10" max="10" width="8.625" style="1" customWidth="1"/>
    <col min="11" max="16384" width="9.00390625" style="1" customWidth="1"/>
  </cols>
  <sheetData>
    <row r="1" spans="1:10" ht="15" customHeight="1">
      <c r="A1" s="237"/>
      <c r="B1" s="237"/>
      <c r="C1" s="237"/>
      <c r="D1" s="237"/>
      <c r="E1" s="237" t="s">
        <v>18</v>
      </c>
      <c r="F1" s="237"/>
      <c r="G1" s="237"/>
      <c r="H1" s="237" t="s">
        <v>188</v>
      </c>
      <c r="I1" s="237"/>
      <c r="J1" s="237"/>
    </row>
    <row r="2" spans="1:10" ht="15" customHeight="1">
      <c r="A2" s="276" t="s">
        <v>38</v>
      </c>
      <c r="B2" s="276"/>
      <c r="C2" s="276"/>
      <c r="D2" s="276"/>
      <c r="E2" s="277"/>
      <c r="F2" s="277"/>
      <c r="G2" s="277"/>
      <c r="H2" s="277"/>
      <c r="I2" s="277"/>
      <c r="J2" s="277"/>
    </row>
    <row r="3" spans="1:10" ht="15" customHeight="1">
      <c r="A3" s="276"/>
      <c r="B3" s="276"/>
      <c r="C3" s="276"/>
      <c r="D3" s="276"/>
      <c r="E3" s="274"/>
      <c r="F3" s="274"/>
      <c r="G3" s="274"/>
      <c r="H3" s="274"/>
      <c r="I3" s="274"/>
      <c r="J3" s="274"/>
    </row>
    <row r="4" spans="1:10" ht="15" customHeight="1">
      <c r="A4" s="276"/>
      <c r="B4" s="276"/>
      <c r="C4" s="276"/>
      <c r="D4" s="276"/>
      <c r="E4" s="274"/>
      <c r="F4" s="274"/>
      <c r="G4" s="274"/>
      <c r="H4" s="274"/>
      <c r="I4" s="274"/>
      <c r="J4" s="274"/>
    </row>
    <row r="5" spans="1:10" ht="15" customHeight="1">
      <c r="A5" s="276"/>
      <c r="B5" s="276"/>
      <c r="C5" s="276"/>
      <c r="D5" s="276"/>
      <c r="E5" s="274"/>
      <c r="F5" s="274"/>
      <c r="G5" s="274"/>
      <c r="H5" s="274"/>
      <c r="I5" s="274"/>
      <c r="J5" s="274"/>
    </row>
    <row r="6" spans="1:10" ht="15" customHeight="1">
      <c r="A6" s="276"/>
      <c r="B6" s="276"/>
      <c r="C6" s="276"/>
      <c r="D6" s="276"/>
      <c r="E6" s="275"/>
      <c r="F6" s="275"/>
      <c r="G6" s="275"/>
      <c r="H6" s="275"/>
      <c r="I6" s="275"/>
      <c r="J6" s="275"/>
    </row>
    <row r="7" spans="1:10" ht="15" customHeight="1">
      <c r="A7" s="276" t="s">
        <v>39</v>
      </c>
      <c r="B7" s="276"/>
      <c r="C7" s="276"/>
      <c r="D7" s="276"/>
      <c r="E7" s="277"/>
      <c r="F7" s="277"/>
      <c r="G7" s="277"/>
      <c r="H7" s="277"/>
      <c r="I7" s="277"/>
      <c r="J7" s="277"/>
    </row>
    <row r="8" spans="1:10" ht="15" customHeight="1">
      <c r="A8" s="276"/>
      <c r="B8" s="276"/>
      <c r="C8" s="276"/>
      <c r="D8" s="276"/>
      <c r="E8" s="274"/>
      <c r="F8" s="274"/>
      <c r="G8" s="274"/>
      <c r="H8" s="274"/>
      <c r="I8" s="274"/>
      <c r="J8" s="274"/>
    </row>
    <row r="9" spans="1:10" ht="15" customHeight="1">
      <c r="A9" s="276"/>
      <c r="B9" s="276"/>
      <c r="C9" s="276"/>
      <c r="D9" s="276"/>
      <c r="E9" s="274"/>
      <c r="F9" s="274"/>
      <c r="G9" s="274"/>
      <c r="H9" s="274"/>
      <c r="I9" s="274"/>
      <c r="J9" s="274"/>
    </row>
    <row r="10" spans="1:10" ht="15" customHeight="1">
      <c r="A10" s="276"/>
      <c r="B10" s="276"/>
      <c r="C10" s="276"/>
      <c r="D10" s="276"/>
      <c r="E10" s="274"/>
      <c r="F10" s="274"/>
      <c r="G10" s="274"/>
      <c r="H10" s="274"/>
      <c r="I10" s="274"/>
      <c r="J10" s="274"/>
    </row>
    <row r="11" spans="1:10" ht="15" customHeight="1">
      <c r="A11" s="276"/>
      <c r="B11" s="276"/>
      <c r="C11" s="276"/>
      <c r="D11" s="276"/>
      <c r="E11" s="275"/>
      <c r="F11" s="275"/>
      <c r="G11" s="275"/>
      <c r="H11" s="275"/>
      <c r="I11" s="275"/>
      <c r="J11" s="275"/>
    </row>
    <row r="12" spans="1:10" ht="15" customHeight="1">
      <c r="A12" s="222" t="s">
        <v>40</v>
      </c>
      <c r="B12" s="237" t="s">
        <v>41</v>
      </c>
      <c r="C12" s="237"/>
      <c r="D12" s="237"/>
      <c r="E12" s="237" t="s">
        <v>42</v>
      </c>
      <c r="F12" s="237"/>
      <c r="G12" s="237"/>
      <c r="H12" s="237"/>
      <c r="I12" s="237"/>
      <c r="J12" s="237"/>
    </row>
    <row r="13" spans="1:10" ht="15" customHeight="1">
      <c r="A13" s="223"/>
      <c r="B13" s="274"/>
      <c r="C13" s="274"/>
      <c r="D13" s="274"/>
      <c r="E13" s="274"/>
      <c r="F13" s="274"/>
      <c r="G13" s="274"/>
      <c r="H13" s="274"/>
      <c r="I13" s="274"/>
      <c r="J13" s="274"/>
    </row>
    <row r="14" spans="1:10" ht="15" customHeight="1">
      <c r="A14" s="223"/>
      <c r="B14" s="274"/>
      <c r="C14" s="274"/>
      <c r="D14" s="274"/>
      <c r="E14" s="274"/>
      <c r="F14" s="274"/>
      <c r="G14" s="274"/>
      <c r="H14" s="274"/>
      <c r="I14" s="274"/>
      <c r="J14" s="274"/>
    </row>
    <row r="15" spans="1:10" ht="15" customHeight="1">
      <c r="A15" s="223"/>
      <c r="B15" s="274"/>
      <c r="C15" s="274"/>
      <c r="D15" s="274"/>
      <c r="E15" s="274"/>
      <c r="F15" s="274"/>
      <c r="G15" s="274"/>
      <c r="H15" s="274"/>
      <c r="I15" s="274"/>
      <c r="J15" s="274"/>
    </row>
    <row r="16" spans="1:10" ht="15" customHeight="1">
      <c r="A16" s="223"/>
      <c r="B16" s="274"/>
      <c r="C16" s="274"/>
      <c r="D16" s="274"/>
      <c r="E16" s="274"/>
      <c r="F16" s="274"/>
      <c r="G16" s="274"/>
      <c r="H16" s="274"/>
      <c r="I16" s="274"/>
      <c r="J16" s="274"/>
    </row>
    <row r="17" spans="1:10" ht="15" customHeight="1">
      <c r="A17" s="223"/>
      <c r="B17" s="274"/>
      <c r="C17" s="274"/>
      <c r="D17" s="274"/>
      <c r="E17" s="274"/>
      <c r="F17" s="274"/>
      <c r="G17" s="274"/>
      <c r="H17" s="274"/>
      <c r="I17" s="274"/>
      <c r="J17" s="274"/>
    </row>
    <row r="18" spans="1:10" ht="15" customHeight="1">
      <c r="A18" s="223"/>
      <c r="B18" s="186"/>
      <c r="C18" s="182"/>
      <c r="D18" s="183"/>
      <c r="E18" s="274"/>
      <c r="F18" s="274"/>
      <c r="G18" s="274"/>
      <c r="H18" s="274"/>
      <c r="I18" s="274"/>
      <c r="J18" s="274"/>
    </row>
    <row r="19" spans="1:10" ht="15" customHeight="1">
      <c r="A19" s="223"/>
      <c r="B19" s="274"/>
      <c r="C19" s="274"/>
      <c r="D19" s="274"/>
      <c r="E19" s="274"/>
      <c r="F19" s="274"/>
      <c r="G19" s="274"/>
      <c r="H19" s="274"/>
      <c r="I19" s="274"/>
      <c r="J19" s="274"/>
    </row>
    <row r="20" spans="1:10" ht="15" customHeight="1">
      <c r="A20" s="223"/>
      <c r="B20" s="274"/>
      <c r="C20" s="274"/>
      <c r="D20" s="274"/>
      <c r="E20" s="274"/>
      <c r="F20" s="274"/>
      <c r="G20" s="274"/>
      <c r="H20" s="274"/>
      <c r="I20" s="274"/>
      <c r="J20" s="274"/>
    </row>
    <row r="21" spans="1:10" ht="15" customHeight="1">
      <c r="A21" s="223"/>
      <c r="B21" s="274"/>
      <c r="C21" s="274"/>
      <c r="D21" s="274"/>
      <c r="E21" s="274"/>
      <c r="F21" s="274"/>
      <c r="G21" s="274"/>
      <c r="H21" s="274"/>
      <c r="I21" s="274"/>
      <c r="J21" s="274"/>
    </row>
    <row r="22" spans="1:10" ht="15" customHeight="1">
      <c r="A22" s="223"/>
      <c r="B22" s="186"/>
      <c r="C22" s="182"/>
      <c r="D22" s="183"/>
      <c r="E22" s="274"/>
      <c r="F22" s="274"/>
      <c r="G22" s="274"/>
      <c r="H22" s="274"/>
      <c r="I22" s="274"/>
      <c r="J22" s="274"/>
    </row>
    <row r="23" spans="1:10" ht="15" customHeight="1">
      <c r="A23" s="223"/>
      <c r="B23" s="274"/>
      <c r="C23" s="274"/>
      <c r="D23" s="274"/>
      <c r="E23" s="274"/>
      <c r="F23" s="274"/>
      <c r="G23" s="274"/>
      <c r="H23" s="274"/>
      <c r="I23" s="274"/>
      <c r="J23" s="274"/>
    </row>
    <row r="24" spans="1:10" ht="15" customHeight="1">
      <c r="A24" s="223"/>
      <c r="B24" s="274"/>
      <c r="C24" s="274"/>
      <c r="D24" s="274"/>
      <c r="E24" s="274"/>
      <c r="F24" s="274"/>
      <c r="G24" s="274"/>
      <c r="H24" s="274"/>
      <c r="I24" s="274"/>
      <c r="J24" s="274"/>
    </row>
    <row r="25" spans="1:10" ht="15" customHeight="1">
      <c r="A25" s="223"/>
      <c r="B25" s="274"/>
      <c r="C25" s="274"/>
      <c r="D25" s="274"/>
      <c r="E25" s="274"/>
      <c r="F25" s="274"/>
      <c r="G25" s="274"/>
      <c r="H25" s="274"/>
      <c r="I25" s="274"/>
      <c r="J25" s="274"/>
    </row>
    <row r="26" spans="1:10" ht="13.5">
      <c r="A26" s="223"/>
      <c r="B26" s="274"/>
      <c r="C26" s="274"/>
      <c r="D26" s="274"/>
      <c r="E26" s="274"/>
      <c r="F26" s="274"/>
      <c r="G26" s="274"/>
      <c r="H26" s="274"/>
      <c r="I26" s="274"/>
      <c r="J26" s="274"/>
    </row>
    <row r="27" spans="1:10" ht="13.5">
      <c r="A27" s="223"/>
      <c r="B27" s="274"/>
      <c r="C27" s="274"/>
      <c r="D27" s="274"/>
      <c r="E27" s="186"/>
      <c r="F27" s="182"/>
      <c r="G27" s="182"/>
      <c r="H27" s="182"/>
      <c r="I27" s="182"/>
      <c r="J27" s="183"/>
    </row>
    <row r="28" spans="1:10" ht="13.5">
      <c r="A28" s="223"/>
      <c r="B28" s="274"/>
      <c r="C28" s="274"/>
      <c r="D28" s="274"/>
      <c r="E28" s="186"/>
      <c r="F28" s="182"/>
      <c r="G28" s="182"/>
      <c r="H28" s="182"/>
      <c r="I28" s="182"/>
      <c r="J28" s="183"/>
    </row>
    <row r="29" spans="1:10" ht="13.5">
      <c r="A29" s="223"/>
      <c r="B29" s="274"/>
      <c r="C29" s="274"/>
      <c r="D29" s="274"/>
      <c r="E29" s="186"/>
      <c r="F29" s="182"/>
      <c r="G29" s="182"/>
      <c r="H29" s="182"/>
      <c r="I29" s="182"/>
      <c r="J29" s="183"/>
    </row>
    <row r="30" spans="1:10" ht="13.5">
      <c r="A30" s="223"/>
      <c r="B30" s="274"/>
      <c r="C30" s="274"/>
      <c r="D30" s="274"/>
      <c r="E30" s="186"/>
      <c r="F30" s="182"/>
      <c r="G30" s="182"/>
      <c r="H30" s="182"/>
      <c r="I30" s="182"/>
      <c r="J30" s="183"/>
    </row>
    <row r="31" spans="1:10" ht="13.5">
      <c r="A31" s="223"/>
      <c r="B31" s="274"/>
      <c r="C31" s="274"/>
      <c r="D31" s="274"/>
      <c r="E31" s="274"/>
      <c r="F31" s="274"/>
      <c r="G31" s="274"/>
      <c r="H31" s="274"/>
      <c r="I31" s="274"/>
      <c r="J31" s="274"/>
    </row>
    <row r="32" spans="1:10" ht="13.5">
      <c r="A32" s="223"/>
      <c r="B32" s="274"/>
      <c r="C32" s="274"/>
      <c r="D32" s="274"/>
      <c r="E32" s="274"/>
      <c r="F32" s="274"/>
      <c r="G32" s="274"/>
      <c r="H32" s="274"/>
      <c r="I32" s="274"/>
      <c r="J32" s="274"/>
    </row>
    <row r="33" spans="1:10" ht="13.5">
      <c r="A33" s="223"/>
      <c r="B33" s="274"/>
      <c r="C33" s="274"/>
      <c r="D33" s="274"/>
      <c r="E33" s="274"/>
      <c r="F33" s="274"/>
      <c r="G33" s="274"/>
      <c r="H33" s="274"/>
      <c r="I33" s="274"/>
      <c r="J33" s="274"/>
    </row>
    <row r="34" spans="1:10" ht="13.5">
      <c r="A34" s="223"/>
      <c r="B34" s="274"/>
      <c r="C34" s="274"/>
      <c r="D34" s="274"/>
      <c r="E34" s="186"/>
      <c r="F34" s="182"/>
      <c r="G34" s="182"/>
      <c r="H34" s="182"/>
      <c r="I34" s="182"/>
      <c r="J34" s="183"/>
    </row>
    <row r="35" spans="1:10" ht="13.5">
      <c r="A35" s="223"/>
      <c r="B35" s="274"/>
      <c r="C35" s="274"/>
      <c r="D35" s="274"/>
      <c r="E35" s="186"/>
      <c r="F35" s="182"/>
      <c r="G35" s="182"/>
      <c r="H35" s="182"/>
      <c r="I35" s="182"/>
      <c r="J35" s="183"/>
    </row>
    <row r="36" spans="1:10" ht="13.5">
      <c r="A36" s="223"/>
      <c r="B36" s="274"/>
      <c r="C36" s="274"/>
      <c r="D36" s="274"/>
      <c r="E36" s="186"/>
      <c r="F36" s="182"/>
      <c r="G36" s="182"/>
      <c r="H36" s="182"/>
      <c r="I36" s="182"/>
      <c r="J36" s="183"/>
    </row>
    <row r="37" spans="1:10" ht="13.5">
      <c r="A37" s="223"/>
      <c r="B37" s="274"/>
      <c r="C37" s="274"/>
      <c r="D37" s="274"/>
      <c r="E37" s="186"/>
      <c r="F37" s="182"/>
      <c r="G37" s="182"/>
      <c r="H37" s="182"/>
      <c r="I37" s="182"/>
      <c r="J37" s="183"/>
    </row>
    <row r="38" spans="1:10" ht="13.5">
      <c r="A38" s="223"/>
      <c r="B38" s="274"/>
      <c r="C38" s="274"/>
      <c r="D38" s="274"/>
      <c r="E38" s="274"/>
      <c r="F38" s="274"/>
      <c r="G38" s="274"/>
      <c r="H38" s="274"/>
      <c r="I38" s="274"/>
      <c r="J38" s="274"/>
    </row>
    <row r="39" spans="1:10" ht="13.5">
      <c r="A39" s="223"/>
      <c r="B39" s="274"/>
      <c r="C39" s="274"/>
      <c r="D39" s="274"/>
      <c r="E39" s="274"/>
      <c r="F39" s="274"/>
      <c r="G39" s="274"/>
      <c r="H39" s="274"/>
      <c r="I39" s="274"/>
      <c r="J39" s="274"/>
    </row>
    <row r="40" spans="1:10" ht="13.5">
      <c r="A40" s="223"/>
      <c r="B40" s="274"/>
      <c r="C40" s="274"/>
      <c r="D40" s="274"/>
      <c r="E40" s="274"/>
      <c r="F40" s="274"/>
      <c r="G40" s="274"/>
      <c r="H40" s="274"/>
      <c r="I40" s="274"/>
      <c r="J40" s="274"/>
    </row>
    <row r="41" spans="1:10" ht="13.5">
      <c r="A41" s="223"/>
      <c r="B41" s="274"/>
      <c r="C41" s="274"/>
      <c r="D41" s="274"/>
      <c r="E41" s="274"/>
      <c r="F41" s="274"/>
      <c r="G41" s="274"/>
      <c r="H41" s="274"/>
      <c r="I41" s="274"/>
      <c r="J41" s="274"/>
    </row>
    <row r="42" spans="1:10" ht="13.5">
      <c r="A42" s="223"/>
      <c r="B42" s="274"/>
      <c r="C42" s="274"/>
      <c r="D42" s="274"/>
      <c r="E42" s="274"/>
      <c r="F42" s="274"/>
      <c r="G42" s="274"/>
      <c r="H42" s="274"/>
      <c r="I42" s="274"/>
      <c r="J42" s="274"/>
    </row>
    <row r="43" spans="1:10" ht="13.5">
      <c r="A43" s="223"/>
      <c r="B43" s="274"/>
      <c r="C43" s="274"/>
      <c r="D43" s="274"/>
      <c r="E43" s="274"/>
      <c r="F43" s="274"/>
      <c r="G43" s="274"/>
      <c r="H43" s="274"/>
      <c r="I43" s="274"/>
      <c r="J43" s="274"/>
    </row>
    <row r="44" spans="1:10" ht="13.5">
      <c r="A44" s="223"/>
      <c r="B44" s="274"/>
      <c r="C44" s="274"/>
      <c r="D44" s="274"/>
      <c r="E44" s="274"/>
      <c r="F44" s="274"/>
      <c r="G44" s="274"/>
      <c r="H44" s="274"/>
      <c r="I44" s="274"/>
      <c r="J44" s="274"/>
    </row>
    <row r="45" spans="1:10" ht="13.5">
      <c r="A45" s="223"/>
      <c r="B45" s="274"/>
      <c r="C45" s="274"/>
      <c r="D45" s="274"/>
      <c r="E45" s="274"/>
      <c r="F45" s="274"/>
      <c r="G45" s="274"/>
      <c r="H45" s="274"/>
      <c r="I45" s="274"/>
      <c r="J45" s="274"/>
    </row>
    <row r="46" spans="1:10" ht="13.5">
      <c r="A46" s="223"/>
      <c r="B46" s="274"/>
      <c r="C46" s="274"/>
      <c r="D46" s="274"/>
      <c r="E46" s="274"/>
      <c r="F46" s="274"/>
      <c r="G46" s="274"/>
      <c r="H46" s="274"/>
      <c r="I46" s="274"/>
      <c r="J46" s="274"/>
    </row>
    <row r="47" spans="1:10" ht="13.5">
      <c r="A47" s="223"/>
      <c r="B47" s="274"/>
      <c r="C47" s="274"/>
      <c r="D47" s="274"/>
      <c r="E47" s="274"/>
      <c r="F47" s="274"/>
      <c r="G47" s="274"/>
      <c r="H47" s="274"/>
      <c r="I47" s="274"/>
      <c r="J47" s="274"/>
    </row>
    <row r="48" spans="1:10" ht="13.5">
      <c r="A48" s="223"/>
      <c r="B48" s="274"/>
      <c r="C48" s="274"/>
      <c r="D48" s="274"/>
      <c r="E48" s="274"/>
      <c r="F48" s="274"/>
      <c r="G48" s="274"/>
      <c r="H48" s="274"/>
      <c r="I48" s="274"/>
      <c r="J48" s="274"/>
    </row>
    <row r="49" spans="1:10" ht="13.5">
      <c r="A49" s="223"/>
      <c r="B49" s="274"/>
      <c r="C49" s="274"/>
      <c r="D49" s="274"/>
      <c r="E49" s="274"/>
      <c r="F49" s="274"/>
      <c r="G49" s="274"/>
      <c r="H49" s="274"/>
      <c r="I49" s="274"/>
      <c r="J49" s="274"/>
    </row>
    <row r="50" spans="1:10" ht="13.5">
      <c r="A50" s="223"/>
      <c r="B50" s="274"/>
      <c r="C50" s="274"/>
      <c r="D50" s="274"/>
      <c r="E50" s="274"/>
      <c r="F50" s="274"/>
      <c r="G50" s="274"/>
      <c r="H50" s="274"/>
      <c r="I50" s="274"/>
      <c r="J50" s="274"/>
    </row>
    <row r="51" spans="1:10" ht="13.5">
      <c r="A51" s="223"/>
      <c r="B51" s="274"/>
      <c r="C51" s="274"/>
      <c r="D51" s="274"/>
      <c r="E51" s="274"/>
      <c r="F51" s="274"/>
      <c r="G51" s="274"/>
      <c r="H51" s="274"/>
      <c r="I51" s="274"/>
      <c r="J51" s="274"/>
    </row>
    <row r="52" spans="1:10" ht="13.5">
      <c r="A52" s="223"/>
      <c r="B52" s="274"/>
      <c r="C52" s="274"/>
      <c r="D52" s="274"/>
      <c r="E52" s="274"/>
      <c r="F52" s="274"/>
      <c r="G52" s="274"/>
      <c r="H52" s="274"/>
      <c r="I52" s="274"/>
      <c r="J52" s="274"/>
    </row>
    <row r="53" spans="1:10" ht="13.5">
      <c r="A53" s="224"/>
      <c r="B53" s="275"/>
      <c r="C53" s="275"/>
      <c r="D53" s="275"/>
      <c r="E53" s="275"/>
      <c r="F53" s="275"/>
      <c r="G53" s="275"/>
      <c r="H53" s="275"/>
      <c r="I53" s="275"/>
      <c r="J53" s="275"/>
    </row>
  </sheetData>
  <sheetProtection/>
  <mergeCells count="110">
    <mergeCell ref="A1:D1"/>
    <mergeCell ref="E1:G1"/>
    <mergeCell ref="H1:J1"/>
    <mergeCell ref="A2:D6"/>
    <mergeCell ref="E2:G2"/>
    <mergeCell ref="H2:J2"/>
    <mergeCell ref="E3:G3"/>
    <mergeCell ref="H3:J3"/>
    <mergeCell ref="E4:G4"/>
    <mergeCell ref="H4:J4"/>
    <mergeCell ref="E5:G5"/>
    <mergeCell ref="H5:J5"/>
    <mergeCell ref="E6:G6"/>
    <mergeCell ref="H6:J6"/>
    <mergeCell ref="A7:D11"/>
    <mergeCell ref="E7:G7"/>
    <mergeCell ref="H7:J7"/>
    <mergeCell ref="E8:G8"/>
    <mergeCell ref="H8:J8"/>
    <mergeCell ref="E9:G9"/>
    <mergeCell ref="H9:J9"/>
    <mergeCell ref="E10:G10"/>
    <mergeCell ref="H10:J10"/>
    <mergeCell ref="E11:G11"/>
    <mergeCell ref="H11:J11"/>
    <mergeCell ref="A12:A53"/>
    <mergeCell ref="B12:D12"/>
    <mergeCell ref="E12:J12"/>
    <mergeCell ref="B13:D13"/>
    <mergeCell ref="E13:J13"/>
    <mergeCell ref="B14:D14"/>
    <mergeCell ref="E14:J14"/>
    <mergeCell ref="B15:D15"/>
    <mergeCell ref="E15:J15"/>
    <mergeCell ref="B16:D16"/>
    <mergeCell ref="E16:J16"/>
    <mergeCell ref="B17:D17"/>
    <mergeCell ref="B18:D18"/>
    <mergeCell ref="E18:J18"/>
    <mergeCell ref="B19:D19"/>
    <mergeCell ref="E19:J19"/>
    <mergeCell ref="E21:J21"/>
    <mergeCell ref="B20:D20"/>
    <mergeCell ref="E20:J20"/>
    <mergeCell ref="B21:D21"/>
    <mergeCell ref="E17:J17"/>
    <mergeCell ref="B24:D24"/>
    <mergeCell ref="E24:J24"/>
    <mergeCell ref="E25:J25"/>
    <mergeCell ref="B22:D22"/>
    <mergeCell ref="E22:J22"/>
    <mergeCell ref="E23:J23"/>
    <mergeCell ref="B23:D23"/>
    <mergeCell ref="B25:D25"/>
    <mergeCell ref="B26:D26"/>
    <mergeCell ref="E26:J26"/>
    <mergeCell ref="B27:D27"/>
    <mergeCell ref="E27:J27"/>
    <mergeCell ref="E30:J30"/>
    <mergeCell ref="B31:D31"/>
    <mergeCell ref="E31:J31"/>
    <mergeCell ref="B28:D28"/>
    <mergeCell ref="E28:J28"/>
    <mergeCell ref="B29:D29"/>
    <mergeCell ref="E29:J29"/>
    <mergeCell ref="B30:D30"/>
    <mergeCell ref="B32:D32"/>
    <mergeCell ref="E32:J32"/>
    <mergeCell ref="B33:D33"/>
    <mergeCell ref="E33:J33"/>
    <mergeCell ref="B34:D34"/>
    <mergeCell ref="E34:J34"/>
    <mergeCell ref="B35:D35"/>
    <mergeCell ref="E35:J35"/>
    <mergeCell ref="B36:D36"/>
    <mergeCell ref="E36:J36"/>
    <mergeCell ref="B37:D37"/>
    <mergeCell ref="E37:J37"/>
    <mergeCell ref="B38:D38"/>
    <mergeCell ref="E38:J38"/>
    <mergeCell ref="B39:D39"/>
    <mergeCell ref="E39:J39"/>
    <mergeCell ref="B40:D40"/>
    <mergeCell ref="E40:J40"/>
    <mergeCell ref="B41:D41"/>
    <mergeCell ref="E41:J41"/>
    <mergeCell ref="B42:D42"/>
    <mergeCell ref="E42:J42"/>
    <mergeCell ref="B43:D43"/>
    <mergeCell ref="E43:J43"/>
    <mergeCell ref="B44:D44"/>
    <mergeCell ref="E44:J44"/>
    <mergeCell ref="B45:D45"/>
    <mergeCell ref="E45:J45"/>
    <mergeCell ref="B46:D46"/>
    <mergeCell ref="E46:J46"/>
    <mergeCell ref="B47:D47"/>
    <mergeCell ref="E47:J47"/>
    <mergeCell ref="B48:D48"/>
    <mergeCell ref="E48:J48"/>
    <mergeCell ref="B52:D52"/>
    <mergeCell ref="E52:J52"/>
    <mergeCell ref="B53:D53"/>
    <mergeCell ref="E53:J53"/>
    <mergeCell ref="B49:D49"/>
    <mergeCell ref="E49:J49"/>
    <mergeCell ref="B50:D50"/>
    <mergeCell ref="E50:J50"/>
    <mergeCell ref="B51:D51"/>
    <mergeCell ref="E51:J51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9"/>
  <sheetViews>
    <sheetView zoomScalePageLayoutView="0" workbookViewId="0" topLeftCell="A1">
      <selection activeCell="C4" sqref="C4"/>
    </sheetView>
  </sheetViews>
  <sheetFormatPr defaultColWidth="9.00390625" defaultRowHeight="13.5"/>
  <cols>
    <col min="1" max="1" width="4.25390625" style="1" customWidth="1"/>
    <col min="2" max="2" width="3.50390625" style="1" customWidth="1"/>
    <col min="3" max="3" width="16.625" style="1" customWidth="1"/>
    <col min="4" max="4" width="7.25390625" style="1" customWidth="1"/>
    <col min="5" max="5" width="17.75390625" style="1" customWidth="1"/>
    <col min="6" max="9" width="9.25390625" style="1" customWidth="1"/>
    <col min="10" max="16384" width="9.00390625" style="1" customWidth="1"/>
  </cols>
  <sheetData>
    <row r="1" spans="1:9" ht="13.5">
      <c r="A1" s="278" t="s">
        <v>54</v>
      </c>
      <c r="B1" s="278"/>
      <c r="C1" s="9" t="s">
        <v>55</v>
      </c>
      <c r="D1" s="243" t="s">
        <v>43</v>
      </c>
      <c r="E1" s="279" t="s">
        <v>57</v>
      </c>
      <c r="F1" s="237" t="s">
        <v>44</v>
      </c>
      <c r="G1" s="237"/>
      <c r="H1" s="237" t="s">
        <v>45</v>
      </c>
      <c r="I1" s="237"/>
    </row>
    <row r="2" spans="1:10" s="2" customFormat="1" ht="35.25" customHeight="1">
      <c r="A2" s="278"/>
      <c r="B2" s="278"/>
      <c r="C2" s="13" t="s">
        <v>56</v>
      </c>
      <c r="D2" s="243"/>
      <c r="E2" s="279"/>
      <c r="F2" s="12" t="s">
        <v>58</v>
      </c>
      <c r="G2" s="12" t="s">
        <v>59</v>
      </c>
      <c r="H2" s="12" t="s">
        <v>58</v>
      </c>
      <c r="I2" s="12" t="s">
        <v>59</v>
      </c>
      <c r="J2" s="14"/>
    </row>
    <row r="3" spans="1:9" ht="13.5">
      <c r="A3" s="278"/>
      <c r="B3" s="278"/>
      <c r="C3" s="15"/>
      <c r="D3" s="15"/>
      <c r="E3" s="15" t="s">
        <v>60</v>
      </c>
      <c r="F3" s="15"/>
      <c r="G3" s="15"/>
      <c r="H3" s="15"/>
      <c r="I3" s="15"/>
    </row>
    <row r="4" spans="1:9" ht="24" customHeight="1">
      <c r="A4" s="278"/>
      <c r="B4" s="278"/>
      <c r="C4" s="16"/>
      <c r="D4" s="23"/>
      <c r="E4" s="23"/>
      <c r="F4" s="16"/>
      <c r="G4" s="23"/>
      <c r="H4" s="16"/>
      <c r="I4" s="23"/>
    </row>
    <row r="5" spans="1:9" ht="24" customHeight="1">
      <c r="A5" s="278"/>
      <c r="B5" s="278"/>
      <c r="C5" s="17"/>
      <c r="D5" s="22"/>
      <c r="E5" s="22"/>
      <c r="F5" s="17"/>
      <c r="G5" s="22"/>
      <c r="H5" s="17"/>
      <c r="I5" s="22"/>
    </row>
    <row r="6" spans="1:9" ht="24" customHeight="1">
      <c r="A6" s="278"/>
      <c r="B6" s="278"/>
      <c r="C6" s="17"/>
      <c r="D6" s="22"/>
      <c r="E6" s="22"/>
      <c r="F6" s="21"/>
      <c r="G6" s="22"/>
      <c r="H6" s="21"/>
      <c r="I6" s="22"/>
    </row>
    <row r="7" spans="1:9" ht="24" customHeight="1">
      <c r="A7" s="278"/>
      <c r="B7" s="278"/>
      <c r="C7" s="17"/>
      <c r="D7" s="22"/>
      <c r="E7" s="22"/>
      <c r="F7" s="21"/>
      <c r="G7" s="24"/>
      <c r="H7" s="21"/>
      <c r="I7" s="22"/>
    </row>
    <row r="8" spans="1:9" ht="24" customHeight="1">
      <c r="A8" s="278"/>
      <c r="B8" s="278"/>
      <c r="C8" s="17"/>
      <c r="D8" s="22"/>
      <c r="E8" s="17"/>
      <c r="F8" s="17"/>
      <c r="G8" s="17"/>
      <c r="H8" s="17"/>
      <c r="I8" s="17"/>
    </row>
    <row r="9" spans="1:9" ht="24" customHeight="1">
      <c r="A9" s="278"/>
      <c r="B9" s="278"/>
      <c r="C9" s="17"/>
      <c r="D9" s="17"/>
      <c r="E9" s="17"/>
      <c r="F9" s="17"/>
      <c r="G9" s="17"/>
      <c r="H9" s="17"/>
      <c r="I9" s="17"/>
    </row>
    <row r="10" spans="1:9" ht="24" customHeight="1">
      <c r="A10" s="278"/>
      <c r="B10" s="278"/>
      <c r="C10" s="17"/>
      <c r="D10" s="17"/>
      <c r="E10" s="17"/>
      <c r="F10" s="17"/>
      <c r="G10" s="17"/>
      <c r="H10" s="17"/>
      <c r="I10" s="17"/>
    </row>
    <row r="11" spans="1:9" ht="24" customHeight="1">
      <c r="A11" s="278"/>
      <c r="B11" s="278"/>
      <c r="C11" s="17"/>
      <c r="D11" s="17"/>
      <c r="E11" s="17"/>
      <c r="F11" s="17"/>
      <c r="G11" s="17"/>
      <c r="H11" s="17"/>
      <c r="I11" s="17"/>
    </row>
    <row r="12" spans="1:9" ht="24" customHeight="1" thickBot="1">
      <c r="A12" s="222"/>
      <c r="B12" s="222"/>
      <c r="C12" s="15"/>
      <c r="D12" s="15"/>
      <c r="E12" s="15"/>
      <c r="F12" s="15"/>
      <c r="G12" s="15"/>
      <c r="H12" s="15"/>
      <c r="I12" s="15"/>
    </row>
    <row r="13" spans="1:9" ht="22.5" customHeight="1" thickTop="1">
      <c r="A13" s="280" t="s">
        <v>65</v>
      </c>
      <c r="B13" s="280"/>
      <c r="C13" s="11" t="s">
        <v>61</v>
      </c>
      <c r="D13" s="292" t="s">
        <v>63</v>
      </c>
      <c r="E13" s="292"/>
      <c r="F13" s="11" t="s">
        <v>44</v>
      </c>
      <c r="G13" s="18" t="s">
        <v>64</v>
      </c>
      <c r="H13" s="11" t="s">
        <v>45</v>
      </c>
      <c r="I13" s="18" t="s">
        <v>64</v>
      </c>
    </row>
    <row r="14" spans="1:9" ht="22.5" customHeight="1">
      <c r="A14" s="278"/>
      <c r="B14" s="278"/>
      <c r="C14" s="243" t="s">
        <v>62</v>
      </c>
      <c r="D14" s="243" t="s">
        <v>63</v>
      </c>
      <c r="E14" s="243"/>
      <c r="F14" s="3" t="s">
        <v>44</v>
      </c>
      <c r="G14" s="10" t="s">
        <v>64</v>
      </c>
      <c r="H14" s="3" t="s">
        <v>45</v>
      </c>
      <c r="I14" s="10" t="s">
        <v>64</v>
      </c>
    </row>
    <row r="15" spans="1:9" ht="22.5" customHeight="1" thickBot="1">
      <c r="A15" s="281"/>
      <c r="B15" s="281"/>
      <c r="C15" s="282"/>
      <c r="D15" s="282" t="s">
        <v>76</v>
      </c>
      <c r="E15" s="282"/>
      <c r="F15" s="19" t="s">
        <v>44</v>
      </c>
      <c r="G15" s="20" t="s">
        <v>64</v>
      </c>
      <c r="H15" s="19" t="s">
        <v>45</v>
      </c>
      <c r="I15" s="20" t="s">
        <v>64</v>
      </c>
    </row>
    <row r="16" ht="23.25" customHeight="1" thickTop="1"/>
    <row r="17" spans="1:9" ht="19.5" customHeight="1">
      <c r="A17" s="283" t="s">
        <v>46</v>
      </c>
      <c r="B17" s="284"/>
      <c r="C17" s="285"/>
      <c r="D17" s="243" t="s">
        <v>47</v>
      </c>
      <c r="E17" s="243"/>
      <c r="F17" s="243" t="s">
        <v>48</v>
      </c>
      <c r="G17" s="243"/>
      <c r="H17" s="243" t="s">
        <v>67</v>
      </c>
      <c r="I17" s="243"/>
    </row>
    <row r="18" spans="1:9" ht="24" customHeight="1">
      <c r="A18" s="286" t="s">
        <v>66</v>
      </c>
      <c r="B18" s="287"/>
      <c r="C18" s="288"/>
      <c r="D18" s="237"/>
      <c r="E18" s="237"/>
      <c r="F18" s="237"/>
      <c r="G18" s="237"/>
      <c r="H18" s="237"/>
      <c r="I18" s="237"/>
    </row>
    <row r="19" spans="1:9" ht="24" customHeight="1">
      <c r="A19" s="289"/>
      <c r="B19" s="290"/>
      <c r="C19" s="291"/>
      <c r="D19" s="237"/>
      <c r="E19" s="237"/>
      <c r="F19" s="237"/>
      <c r="G19" s="237"/>
      <c r="H19" s="237"/>
      <c r="I19" s="237"/>
    </row>
  </sheetData>
  <sheetProtection/>
  <mergeCells count="21">
    <mergeCell ref="F18:G18"/>
    <mergeCell ref="F17:G17"/>
    <mergeCell ref="A18:C19"/>
    <mergeCell ref="D19:E19"/>
    <mergeCell ref="H1:I1"/>
    <mergeCell ref="D13:E13"/>
    <mergeCell ref="D18:E18"/>
    <mergeCell ref="H17:I17"/>
    <mergeCell ref="H18:I18"/>
    <mergeCell ref="F19:G19"/>
    <mergeCell ref="D15:E15"/>
    <mergeCell ref="D14:E14"/>
    <mergeCell ref="D17:E17"/>
    <mergeCell ref="A1:B12"/>
    <mergeCell ref="H19:I19"/>
    <mergeCell ref="D1:D2"/>
    <mergeCell ref="E1:E2"/>
    <mergeCell ref="F1:G1"/>
    <mergeCell ref="A13:B15"/>
    <mergeCell ref="C14:C15"/>
    <mergeCell ref="A17:C17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71"/>
  <sheetViews>
    <sheetView view="pageBreakPreview" zoomScale="80" zoomScaleSheetLayoutView="80" workbookViewId="0" topLeftCell="A1">
      <selection activeCell="B1" sqref="B1:C1"/>
    </sheetView>
  </sheetViews>
  <sheetFormatPr defaultColWidth="9.00390625" defaultRowHeight="13.5"/>
  <cols>
    <col min="1" max="1" width="8.875" style="0" customWidth="1"/>
    <col min="2" max="2" width="15.25390625" style="0" customWidth="1"/>
    <col min="3" max="3" width="8.125" style="0" customWidth="1"/>
    <col min="4" max="4" width="9.25390625" style="0" customWidth="1"/>
    <col min="5" max="5" width="9.875" style="0" customWidth="1"/>
    <col min="7" max="7" width="9.875" style="0" customWidth="1"/>
    <col min="8" max="8" width="1.625" style="0" customWidth="1"/>
    <col min="9" max="9" width="8.00390625" style="0" customWidth="1"/>
    <col min="10" max="10" width="12.375" style="0" customWidth="1"/>
    <col min="11" max="11" width="4.875" style="0" customWidth="1"/>
    <col min="12" max="12" width="9.375" style="0" customWidth="1"/>
    <col min="13" max="13" width="9.875" style="0" customWidth="1"/>
    <col min="14" max="14" width="8.75390625" style="0" customWidth="1"/>
    <col min="15" max="15" width="10.875" style="0" customWidth="1"/>
    <col min="16" max="16" width="10.75390625" style="0" customWidth="1"/>
    <col min="17" max="17" width="10.375" style="0" customWidth="1"/>
    <col min="18" max="18" width="1.875" style="0" customWidth="1"/>
    <col min="19" max="19" width="8.00390625" style="0" customWidth="1"/>
    <col min="20" max="20" width="12.375" style="0" customWidth="1"/>
    <col min="21" max="21" width="4.875" style="0" customWidth="1"/>
    <col min="22" max="22" width="9.375" style="0" customWidth="1"/>
    <col min="23" max="23" width="9.875" style="0" customWidth="1"/>
    <col min="24" max="24" width="7.125" style="0" customWidth="1"/>
    <col min="25" max="25" width="11.50390625" style="0" customWidth="1"/>
    <col min="26" max="26" width="10.75390625" style="0" customWidth="1"/>
    <col min="27" max="27" width="10.375" style="0" customWidth="1"/>
  </cols>
  <sheetData>
    <row r="1" spans="1:28" ht="24.75" thickBot="1">
      <c r="A1" s="32" t="s">
        <v>77</v>
      </c>
      <c r="B1" s="335" t="e">
        <f>１ページ!H6:J6</f>
        <v>#VALUE!</v>
      </c>
      <c r="C1" s="336"/>
      <c r="D1" s="29" t="s">
        <v>78</v>
      </c>
      <c r="E1" s="33"/>
      <c r="F1" s="34" t="s">
        <v>48</v>
      </c>
      <c r="G1" s="35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337" t="s">
        <v>79</v>
      </c>
      <c r="Z1" s="337"/>
      <c r="AA1" s="337"/>
      <c r="AB1" s="1"/>
    </row>
    <row r="2" spans="1:28" ht="5.25" customHeight="1" thickBot="1">
      <c r="A2" s="37"/>
      <c r="B2" s="38"/>
      <c r="C2" s="38"/>
      <c r="D2" s="31"/>
      <c r="E2" s="39"/>
      <c r="F2" s="40"/>
      <c r="G2" s="4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36"/>
      <c r="Z2" s="36"/>
      <c r="AA2" s="36"/>
      <c r="AB2" s="1"/>
    </row>
    <row r="3" spans="1:28" ht="14.25" thickBot="1">
      <c r="A3" s="338" t="s">
        <v>80</v>
      </c>
      <c r="B3" s="339"/>
      <c r="C3" s="339"/>
      <c r="D3" s="339"/>
      <c r="E3" s="339"/>
      <c r="F3" s="339"/>
      <c r="G3" s="340"/>
      <c r="H3" s="1"/>
      <c r="I3" s="338" t="s">
        <v>81</v>
      </c>
      <c r="J3" s="341"/>
      <c r="K3" s="341"/>
      <c r="L3" s="341"/>
      <c r="M3" s="341"/>
      <c r="N3" s="341"/>
      <c r="O3" s="341"/>
      <c r="P3" s="341"/>
      <c r="Q3" s="342"/>
      <c r="R3" s="1"/>
      <c r="S3" s="338" t="s">
        <v>82</v>
      </c>
      <c r="T3" s="341"/>
      <c r="U3" s="341"/>
      <c r="V3" s="341"/>
      <c r="W3" s="341"/>
      <c r="X3" s="341"/>
      <c r="Y3" s="341"/>
      <c r="Z3" s="341"/>
      <c r="AA3" s="342"/>
      <c r="AB3" s="1"/>
    </row>
    <row r="4" spans="1:28" ht="13.5">
      <c r="A4" s="42" t="s">
        <v>83</v>
      </c>
      <c r="B4" s="343"/>
      <c r="C4" s="344"/>
      <c r="D4" s="30" t="s">
        <v>84</v>
      </c>
      <c r="E4" s="43" t="s">
        <v>189</v>
      </c>
      <c r="F4" s="23" t="s">
        <v>85</v>
      </c>
      <c r="G4" s="43" t="s">
        <v>189</v>
      </c>
      <c r="H4" s="1"/>
      <c r="I4" s="42" t="s">
        <v>83</v>
      </c>
      <c r="J4" s="345"/>
      <c r="K4" s="345"/>
      <c r="L4" s="345"/>
      <c r="M4" s="345"/>
      <c r="N4" s="42" t="s">
        <v>86</v>
      </c>
      <c r="O4" s="345" t="s">
        <v>87</v>
      </c>
      <c r="P4" s="345"/>
      <c r="Q4" s="345"/>
      <c r="R4" s="1"/>
      <c r="S4" s="42" t="s">
        <v>83</v>
      </c>
      <c r="T4" s="345"/>
      <c r="U4" s="345"/>
      <c r="V4" s="345"/>
      <c r="W4" s="345"/>
      <c r="X4" s="42" t="s">
        <v>86</v>
      </c>
      <c r="Y4" s="345" t="s">
        <v>87</v>
      </c>
      <c r="Z4" s="345"/>
      <c r="AA4" s="345"/>
      <c r="AB4" s="1"/>
    </row>
    <row r="5" spans="1:28" ht="13.5">
      <c r="A5" s="317" t="s">
        <v>88</v>
      </c>
      <c r="B5" s="237" t="s">
        <v>37</v>
      </c>
      <c r="C5" s="237"/>
      <c r="D5" s="237" t="s">
        <v>84</v>
      </c>
      <c r="E5" s="237"/>
      <c r="F5" s="237" t="s">
        <v>85</v>
      </c>
      <c r="G5" s="237"/>
      <c r="H5" s="1"/>
      <c r="I5" s="17" t="s">
        <v>89</v>
      </c>
      <c r="J5" s="309" t="s">
        <v>90</v>
      </c>
      <c r="K5" s="309"/>
      <c r="L5" s="309"/>
      <c r="M5" s="309"/>
      <c r="N5" s="44" t="s">
        <v>91</v>
      </c>
      <c r="O5" s="309" t="s">
        <v>92</v>
      </c>
      <c r="P5" s="309"/>
      <c r="Q5" s="309"/>
      <c r="R5" s="1"/>
      <c r="S5" s="17" t="s">
        <v>89</v>
      </c>
      <c r="T5" s="309" t="s">
        <v>90</v>
      </c>
      <c r="U5" s="309"/>
      <c r="V5" s="309"/>
      <c r="W5" s="309"/>
      <c r="X5" s="44" t="s">
        <v>91</v>
      </c>
      <c r="Y5" s="309" t="s">
        <v>92</v>
      </c>
      <c r="Z5" s="309"/>
      <c r="AA5" s="309"/>
      <c r="AB5" s="1"/>
    </row>
    <row r="6" spans="1:28" ht="13.5">
      <c r="A6" s="317"/>
      <c r="B6" s="237"/>
      <c r="C6" s="237"/>
      <c r="D6" s="45" t="s">
        <v>93</v>
      </c>
      <c r="E6" s="45" t="s">
        <v>94</v>
      </c>
      <c r="F6" s="45" t="s">
        <v>93</v>
      </c>
      <c r="G6" s="45" t="s">
        <v>94</v>
      </c>
      <c r="H6" s="1"/>
      <c r="I6" s="222" t="s">
        <v>88</v>
      </c>
      <c r="J6" s="334" t="s">
        <v>37</v>
      </c>
      <c r="K6" s="334"/>
      <c r="L6" s="45" t="s">
        <v>93</v>
      </c>
      <c r="M6" s="45" t="s">
        <v>94</v>
      </c>
      <c r="N6" s="22" t="s">
        <v>95</v>
      </c>
      <c r="O6" s="22" t="s">
        <v>96</v>
      </c>
      <c r="P6" s="22" t="s">
        <v>97</v>
      </c>
      <c r="Q6" s="22" t="s">
        <v>98</v>
      </c>
      <c r="R6" s="1"/>
      <c r="S6" s="222" t="s">
        <v>88</v>
      </c>
      <c r="T6" s="334" t="s">
        <v>37</v>
      </c>
      <c r="U6" s="334"/>
      <c r="V6" s="45" t="s">
        <v>93</v>
      </c>
      <c r="W6" s="45" t="s">
        <v>94</v>
      </c>
      <c r="X6" s="22" t="s">
        <v>95</v>
      </c>
      <c r="Y6" s="22" t="s">
        <v>96</v>
      </c>
      <c r="Z6" s="22" t="s">
        <v>97</v>
      </c>
      <c r="AA6" s="22" t="s">
        <v>98</v>
      </c>
      <c r="AB6" s="1"/>
    </row>
    <row r="7" spans="1:28" ht="13.5">
      <c r="A7" s="317"/>
      <c r="B7" s="305"/>
      <c r="C7" s="305"/>
      <c r="D7" s="47"/>
      <c r="E7" s="48"/>
      <c r="F7" s="48"/>
      <c r="G7" s="48"/>
      <c r="H7" s="1"/>
      <c r="I7" s="223"/>
      <c r="J7" s="305">
        <f>１ページ!B27</f>
        <v>0</v>
      </c>
      <c r="K7" s="305"/>
      <c r="L7" s="49">
        <f>１ページ!D27</f>
        <v>0</v>
      </c>
      <c r="M7" s="50">
        <f>１ページ!F27</f>
        <v>0</v>
      </c>
      <c r="N7" s="47"/>
      <c r="O7" s="48">
        <f aca="true" t="shared" si="0" ref="O7:O12">M7*N7</f>
        <v>0</v>
      </c>
      <c r="P7" s="48"/>
      <c r="Q7" s="48">
        <f aca="true" t="shared" si="1" ref="Q7:Q14">O7-P7</f>
        <v>0</v>
      </c>
      <c r="R7" s="1"/>
      <c r="S7" s="223"/>
      <c r="T7" s="305">
        <f>１ページ!B27</f>
        <v>0</v>
      </c>
      <c r="U7" s="305"/>
      <c r="V7" s="49">
        <f>１ページ!H27</f>
        <v>0</v>
      </c>
      <c r="W7" s="50">
        <f>１ページ!J27</f>
        <v>0</v>
      </c>
      <c r="X7" s="47"/>
      <c r="Y7" s="48">
        <f>W7*X7</f>
        <v>0</v>
      </c>
      <c r="Z7" s="51">
        <f>Y7*0.48</f>
        <v>0</v>
      </c>
      <c r="AA7" s="48">
        <f>Y7-Z7</f>
        <v>0</v>
      </c>
      <c r="AB7" s="1"/>
    </row>
    <row r="8" spans="1:28" ht="13.5">
      <c r="A8" s="317"/>
      <c r="B8" s="305"/>
      <c r="C8" s="305"/>
      <c r="D8" s="47"/>
      <c r="E8" s="48"/>
      <c r="F8" s="47"/>
      <c r="G8" s="48"/>
      <c r="H8" s="1"/>
      <c r="I8" s="223"/>
      <c r="J8" s="305">
        <f>１ページ!B28</f>
        <v>0</v>
      </c>
      <c r="K8" s="305"/>
      <c r="L8" s="49">
        <f>１ページ!D28</f>
        <v>0</v>
      </c>
      <c r="M8" s="50">
        <f>１ページ!F28</f>
        <v>0</v>
      </c>
      <c r="N8" s="48"/>
      <c r="O8" s="48">
        <f t="shared" si="0"/>
        <v>0</v>
      </c>
      <c r="P8" s="51"/>
      <c r="Q8" s="48">
        <f t="shared" si="1"/>
        <v>0</v>
      </c>
      <c r="R8" s="1"/>
      <c r="S8" s="223"/>
      <c r="T8" s="305">
        <f>１ページ!B28</f>
        <v>0</v>
      </c>
      <c r="U8" s="305"/>
      <c r="V8" s="49">
        <f>１ページ!H28</f>
        <v>0</v>
      </c>
      <c r="W8" s="50">
        <f>１ページ!J28</f>
        <v>0</v>
      </c>
      <c r="X8" s="48"/>
      <c r="Y8" s="48">
        <f>W8*X8</f>
        <v>0</v>
      </c>
      <c r="Z8" s="51">
        <f>Y8*0.48</f>
        <v>0</v>
      </c>
      <c r="AA8" s="48">
        <f aca="true" t="shared" si="2" ref="AA8:AA14">Y8-Z8</f>
        <v>0</v>
      </c>
      <c r="AB8" s="1"/>
    </row>
    <row r="9" spans="1:28" ht="13.5">
      <c r="A9" s="317"/>
      <c r="B9" s="305"/>
      <c r="C9" s="305"/>
      <c r="D9" s="47"/>
      <c r="E9" s="48"/>
      <c r="F9" s="47"/>
      <c r="G9" s="48"/>
      <c r="H9" s="1"/>
      <c r="I9" s="223"/>
      <c r="J9" s="305">
        <f>１ページ!B29</f>
        <v>0</v>
      </c>
      <c r="K9" s="305"/>
      <c r="L9" s="49">
        <f>１ページ!D29</f>
        <v>0</v>
      </c>
      <c r="M9" s="50">
        <f>１ページ!F29</f>
        <v>0</v>
      </c>
      <c r="N9" s="48"/>
      <c r="O9" s="48">
        <f t="shared" si="0"/>
        <v>0</v>
      </c>
      <c r="P9" s="48"/>
      <c r="Q9" s="48">
        <f t="shared" si="1"/>
        <v>0</v>
      </c>
      <c r="R9" s="1"/>
      <c r="S9" s="223"/>
      <c r="T9" s="305">
        <f>１ページ!B29</f>
        <v>0</v>
      </c>
      <c r="U9" s="305"/>
      <c r="V9" s="49">
        <f>１ページ!H29</f>
        <v>0</v>
      </c>
      <c r="W9" s="50">
        <f>１ページ!J29</f>
        <v>0</v>
      </c>
      <c r="X9" s="48"/>
      <c r="Y9" s="48">
        <f>W9*X9</f>
        <v>0</v>
      </c>
      <c r="Z9" s="51">
        <f>Y9*0.48</f>
        <v>0</v>
      </c>
      <c r="AA9" s="48">
        <f t="shared" si="2"/>
        <v>0</v>
      </c>
      <c r="AB9" s="1"/>
    </row>
    <row r="10" spans="1:28" ht="13.5">
      <c r="A10" s="317"/>
      <c r="B10" s="305"/>
      <c r="C10" s="305"/>
      <c r="D10" s="47"/>
      <c r="E10" s="47"/>
      <c r="F10" s="47"/>
      <c r="G10" s="47"/>
      <c r="H10" s="1"/>
      <c r="I10" s="223"/>
      <c r="J10" s="305">
        <f>１ページ!B30</f>
        <v>0</v>
      </c>
      <c r="K10" s="305"/>
      <c r="L10" s="49">
        <f>１ページ!D30</f>
        <v>0</v>
      </c>
      <c r="M10" s="50">
        <f>１ページ!F30</f>
        <v>0</v>
      </c>
      <c r="N10" s="47"/>
      <c r="O10" s="48">
        <f t="shared" si="0"/>
        <v>0</v>
      </c>
      <c r="P10" s="48"/>
      <c r="Q10" s="48">
        <f t="shared" si="1"/>
        <v>0</v>
      </c>
      <c r="R10" s="1"/>
      <c r="S10" s="223"/>
      <c r="T10" s="305">
        <f>１ページ!B30</f>
        <v>0</v>
      </c>
      <c r="U10" s="305"/>
      <c r="V10" s="49">
        <f>１ページ!H30</f>
        <v>0</v>
      </c>
      <c r="W10" s="50">
        <f>１ページ!J30</f>
        <v>0</v>
      </c>
      <c r="X10" s="47"/>
      <c r="Y10" s="48">
        <f>W10*X10</f>
        <v>0</v>
      </c>
      <c r="Z10" s="51">
        <f>Y10*0.48</f>
        <v>0</v>
      </c>
      <c r="AA10" s="48">
        <f t="shared" si="2"/>
        <v>0</v>
      </c>
      <c r="AB10" s="1"/>
    </row>
    <row r="11" spans="1:28" ht="13.5">
      <c r="A11" s="317"/>
      <c r="B11" s="305"/>
      <c r="C11" s="305"/>
      <c r="D11" s="47"/>
      <c r="E11" s="47"/>
      <c r="F11" s="47"/>
      <c r="G11" s="47"/>
      <c r="H11" s="1"/>
      <c r="I11" s="223"/>
      <c r="J11" s="305">
        <f>１ページ!B31</f>
        <v>0</v>
      </c>
      <c r="K11" s="305"/>
      <c r="L11" s="49">
        <f>１ページ!D31</f>
        <v>0</v>
      </c>
      <c r="M11" s="50">
        <f>１ページ!F31</f>
        <v>0</v>
      </c>
      <c r="N11" s="47"/>
      <c r="O11" s="48">
        <f t="shared" si="0"/>
        <v>0</v>
      </c>
      <c r="P11" s="47"/>
      <c r="Q11" s="48">
        <f t="shared" si="1"/>
        <v>0</v>
      </c>
      <c r="R11" s="1"/>
      <c r="S11" s="223"/>
      <c r="T11" s="305">
        <f>１ページ!B31</f>
        <v>0</v>
      </c>
      <c r="U11" s="305"/>
      <c r="V11" s="49">
        <f>１ページ!H31</f>
        <v>0</v>
      </c>
      <c r="W11" s="50">
        <f>１ページ!J31</f>
        <v>0</v>
      </c>
      <c r="X11" s="47"/>
      <c r="Y11" s="48">
        <f>W11*X11</f>
        <v>0</v>
      </c>
      <c r="Z11" s="51">
        <f>Y11*0.48</f>
        <v>0</v>
      </c>
      <c r="AA11" s="48">
        <f t="shared" si="2"/>
        <v>0</v>
      </c>
      <c r="AB11" s="1"/>
    </row>
    <row r="12" spans="1:28" ht="13.5">
      <c r="A12" s="317"/>
      <c r="B12" s="305"/>
      <c r="C12" s="305"/>
      <c r="D12" s="47"/>
      <c r="E12" s="47"/>
      <c r="F12" s="47"/>
      <c r="G12" s="47"/>
      <c r="H12" s="1"/>
      <c r="I12" s="223"/>
      <c r="J12" s="305">
        <f>１ページ!B32</f>
        <v>0</v>
      </c>
      <c r="K12" s="305"/>
      <c r="L12" s="49">
        <f>１ページ!D32</f>
        <v>0</v>
      </c>
      <c r="M12" s="50">
        <f>１ページ!F32</f>
        <v>0</v>
      </c>
      <c r="N12" s="52"/>
      <c r="O12" s="48">
        <f t="shared" si="0"/>
        <v>0</v>
      </c>
      <c r="P12" s="47"/>
      <c r="Q12" s="48">
        <f t="shared" si="1"/>
        <v>0</v>
      </c>
      <c r="R12" s="1"/>
      <c r="S12" s="223"/>
      <c r="T12" s="305">
        <f>１ページ!B32</f>
        <v>0</v>
      </c>
      <c r="U12" s="305"/>
      <c r="V12" s="49">
        <f>１ページ!H32</f>
        <v>0</v>
      </c>
      <c r="W12" s="50">
        <f>１ページ!J32</f>
        <v>0</v>
      </c>
      <c r="X12" s="47"/>
      <c r="Y12" s="47"/>
      <c r="Z12" s="47"/>
      <c r="AA12" s="48">
        <f t="shared" si="2"/>
        <v>0</v>
      </c>
      <c r="AB12" s="1"/>
    </row>
    <row r="13" spans="1:28" ht="13.5">
      <c r="A13" s="317"/>
      <c r="B13" s="305" t="s">
        <v>74</v>
      </c>
      <c r="C13" s="305"/>
      <c r="D13" s="47"/>
      <c r="E13" s="47"/>
      <c r="F13" s="47"/>
      <c r="G13" s="47"/>
      <c r="H13" s="1"/>
      <c r="I13" s="223"/>
      <c r="J13" s="309" t="s">
        <v>99</v>
      </c>
      <c r="K13" s="309"/>
      <c r="L13" s="47"/>
      <c r="M13" s="47"/>
      <c r="N13" s="52"/>
      <c r="O13" s="48"/>
      <c r="P13" s="47"/>
      <c r="Q13" s="48">
        <f t="shared" si="1"/>
        <v>0</v>
      </c>
      <c r="R13" s="1"/>
      <c r="S13" s="223"/>
      <c r="T13" s="309" t="s">
        <v>99</v>
      </c>
      <c r="U13" s="309"/>
      <c r="V13" s="47"/>
      <c r="W13" s="47"/>
      <c r="X13" s="47"/>
      <c r="Y13" s="48"/>
      <c r="Z13" s="47"/>
      <c r="AA13" s="48">
        <f t="shared" si="2"/>
        <v>0</v>
      </c>
      <c r="AB13" s="1"/>
    </row>
    <row r="14" spans="1:28" ht="13.5">
      <c r="A14" s="317"/>
      <c r="B14" s="305"/>
      <c r="C14" s="305"/>
      <c r="D14" s="47"/>
      <c r="E14" s="47"/>
      <c r="F14" s="47"/>
      <c r="G14" s="47"/>
      <c r="H14" s="1"/>
      <c r="I14" s="223"/>
      <c r="J14" s="309" t="s">
        <v>100</v>
      </c>
      <c r="K14" s="309"/>
      <c r="L14" s="47"/>
      <c r="M14" s="47"/>
      <c r="N14" s="53"/>
      <c r="O14" s="48"/>
      <c r="P14" s="47"/>
      <c r="Q14" s="48">
        <f t="shared" si="1"/>
        <v>0</v>
      </c>
      <c r="R14" s="1"/>
      <c r="S14" s="223"/>
      <c r="T14" s="309" t="s">
        <v>101</v>
      </c>
      <c r="U14" s="309"/>
      <c r="V14" s="47"/>
      <c r="W14" s="47"/>
      <c r="X14" s="47"/>
      <c r="Y14" s="48"/>
      <c r="Z14" s="48"/>
      <c r="AA14" s="48">
        <f t="shared" si="2"/>
        <v>0</v>
      </c>
      <c r="AB14" s="1"/>
    </row>
    <row r="15" spans="1:28" ht="13.5">
      <c r="A15" s="317"/>
      <c r="B15" s="305"/>
      <c r="C15" s="305"/>
      <c r="D15" s="47"/>
      <c r="E15" s="47"/>
      <c r="F15" s="47"/>
      <c r="G15" s="47"/>
      <c r="H15" s="1"/>
      <c r="I15" s="223"/>
      <c r="J15" s="309" t="s">
        <v>102</v>
      </c>
      <c r="K15" s="309"/>
      <c r="L15" s="47"/>
      <c r="M15" s="47"/>
      <c r="N15" s="47"/>
      <c r="O15" s="47"/>
      <c r="P15" s="47"/>
      <c r="Q15" s="47"/>
      <c r="R15" s="1"/>
      <c r="S15" s="223"/>
      <c r="T15" s="309" t="s">
        <v>102</v>
      </c>
      <c r="U15" s="309"/>
      <c r="V15" s="47"/>
      <c r="W15" s="47"/>
      <c r="X15" s="47"/>
      <c r="Y15" s="47"/>
      <c r="Z15" s="47"/>
      <c r="AA15" s="48"/>
      <c r="AB15" s="1"/>
    </row>
    <row r="16" spans="1:28" ht="13.5">
      <c r="A16" s="317"/>
      <c r="B16" s="207" t="s">
        <v>103</v>
      </c>
      <c r="C16" s="238"/>
      <c r="D16" s="47">
        <f>SUM(D7:D15)</f>
        <v>0</v>
      </c>
      <c r="E16" s="48">
        <f>SUM(E7:E15)</f>
        <v>0</v>
      </c>
      <c r="F16" s="48">
        <f>SUM(F7:F15)</f>
        <v>0</v>
      </c>
      <c r="G16" s="48">
        <f>SUM(G7:G15)</f>
        <v>0</v>
      </c>
      <c r="H16" s="1"/>
      <c r="I16" s="224"/>
      <c r="J16" s="207" t="s">
        <v>103</v>
      </c>
      <c r="K16" s="238"/>
      <c r="L16" s="47"/>
      <c r="M16" s="47"/>
      <c r="N16" s="47"/>
      <c r="O16" s="51">
        <f>SUM(O7:O15)</f>
        <v>0</v>
      </c>
      <c r="P16" s="51">
        <f>SUM(P7:P15)</f>
        <v>0</v>
      </c>
      <c r="Q16" s="51">
        <f>SUM(Q7:Q15)</f>
        <v>0</v>
      </c>
      <c r="R16" s="1"/>
      <c r="S16" s="224"/>
      <c r="T16" s="332" t="s">
        <v>103</v>
      </c>
      <c r="U16" s="333"/>
      <c r="V16" s="47"/>
      <c r="W16" s="47"/>
      <c r="X16" s="47"/>
      <c r="Y16" s="51">
        <f>SUM(Y7:Y15)</f>
        <v>0</v>
      </c>
      <c r="Z16" s="51">
        <f>SUM(Z7:Z15)</f>
        <v>0</v>
      </c>
      <c r="AA16" s="51">
        <f>SUM(AA7:AA15)</f>
        <v>0</v>
      </c>
      <c r="AB16" s="1" t="s">
        <v>104</v>
      </c>
    </row>
    <row r="17" spans="1:28" ht="13.5">
      <c r="A17" s="317" t="s">
        <v>105</v>
      </c>
      <c r="B17" s="22" t="s">
        <v>15</v>
      </c>
      <c r="C17" s="22" t="s">
        <v>16</v>
      </c>
      <c r="D17" s="313" t="s">
        <v>84</v>
      </c>
      <c r="E17" s="313"/>
      <c r="F17" s="313" t="s">
        <v>85</v>
      </c>
      <c r="G17" s="313"/>
      <c r="H17" s="1"/>
      <c r="I17" s="222" t="s">
        <v>105</v>
      </c>
      <c r="J17" s="22" t="s">
        <v>15</v>
      </c>
      <c r="K17" s="22" t="s">
        <v>16</v>
      </c>
      <c r="L17" s="207" t="s">
        <v>106</v>
      </c>
      <c r="M17" s="238"/>
      <c r="N17" s="312"/>
      <c r="O17" s="312"/>
      <c r="P17" s="1"/>
      <c r="Q17" s="1"/>
      <c r="R17" s="1"/>
      <c r="S17" s="222" t="s">
        <v>105</v>
      </c>
      <c r="T17" s="22" t="s">
        <v>15</v>
      </c>
      <c r="U17" s="22" t="s">
        <v>16</v>
      </c>
      <c r="V17" s="207" t="s">
        <v>107</v>
      </c>
      <c r="W17" s="238"/>
      <c r="X17" s="312"/>
      <c r="Y17" s="312"/>
      <c r="Z17" s="1"/>
      <c r="AA17" s="1"/>
      <c r="AB17" s="1"/>
    </row>
    <row r="18" spans="1:28" ht="14.25" thickBot="1">
      <c r="A18" s="317"/>
      <c r="B18" s="237" t="s">
        <v>17</v>
      </c>
      <c r="C18" s="22" t="s">
        <v>69</v>
      </c>
      <c r="D18" s="326">
        <f>L18</f>
        <v>0</v>
      </c>
      <c r="E18" s="326"/>
      <c r="F18" s="327">
        <f>V18</f>
        <v>0</v>
      </c>
      <c r="G18" s="313"/>
      <c r="H18" s="1"/>
      <c r="I18" s="223"/>
      <c r="J18" s="237" t="s">
        <v>17</v>
      </c>
      <c r="K18" s="22" t="s">
        <v>69</v>
      </c>
      <c r="L18" s="329">
        <f>２ページ!I3</f>
        <v>0</v>
      </c>
      <c r="M18" s="329"/>
      <c r="N18" s="312"/>
      <c r="O18" s="312"/>
      <c r="P18" s="1"/>
      <c r="Q18" s="1"/>
      <c r="R18" s="1"/>
      <c r="S18" s="223"/>
      <c r="T18" s="324" t="s">
        <v>17</v>
      </c>
      <c r="U18" s="22" t="s">
        <v>69</v>
      </c>
      <c r="V18" s="325">
        <f>２ページ!K3</f>
        <v>0</v>
      </c>
      <c r="W18" s="325"/>
      <c r="X18" s="312"/>
      <c r="Y18" s="312"/>
      <c r="Z18" s="1"/>
      <c r="AA18" s="1"/>
      <c r="AB18" s="1"/>
    </row>
    <row r="19" spans="1:28" ht="14.25" thickBot="1">
      <c r="A19" s="317"/>
      <c r="B19" s="237"/>
      <c r="C19" s="22" t="s">
        <v>75</v>
      </c>
      <c r="D19" s="326">
        <f>L19</f>
        <v>0</v>
      </c>
      <c r="E19" s="326"/>
      <c r="F19" s="327">
        <f>V19</f>
        <v>0</v>
      </c>
      <c r="G19" s="313"/>
      <c r="H19" s="1"/>
      <c r="I19" s="223"/>
      <c r="J19" s="237"/>
      <c r="K19" s="22" t="s">
        <v>75</v>
      </c>
      <c r="L19" s="329">
        <f>２ページ!I4</f>
        <v>0</v>
      </c>
      <c r="M19" s="329"/>
      <c r="N19" s="312"/>
      <c r="O19" s="312"/>
      <c r="P19" s="1"/>
      <c r="Q19" s="1"/>
      <c r="R19" s="1"/>
      <c r="S19" s="223"/>
      <c r="T19" s="324"/>
      <c r="U19" s="22" t="s">
        <v>75</v>
      </c>
      <c r="V19" s="325">
        <f>２ページ!K4</f>
        <v>0</v>
      </c>
      <c r="W19" s="325"/>
      <c r="X19" s="330" t="s">
        <v>108</v>
      </c>
      <c r="Y19" s="331"/>
      <c r="Z19" s="56">
        <f>ROUNDDOWN(AA16/4000000,2)</f>
        <v>0</v>
      </c>
      <c r="AA19" s="57" t="s">
        <v>109</v>
      </c>
      <c r="AB19" s="1"/>
    </row>
    <row r="20" spans="1:28" ht="13.5">
      <c r="A20" s="317"/>
      <c r="B20" s="237" t="s">
        <v>110</v>
      </c>
      <c r="C20" s="22" t="s">
        <v>69</v>
      </c>
      <c r="D20" s="326">
        <f>L20</f>
        <v>0</v>
      </c>
      <c r="E20" s="326"/>
      <c r="F20" s="327">
        <f>V20</f>
        <v>0</v>
      </c>
      <c r="G20" s="313"/>
      <c r="H20" s="1"/>
      <c r="I20" s="223"/>
      <c r="J20" s="237" t="s">
        <v>110</v>
      </c>
      <c r="K20" s="22" t="s">
        <v>69</v>
      </c>
      <c r="L20" s="328">
        <f>２ページ!I6</f>
        <v>0</v>
      </c>
      <c r="M20" s="328"/>
      <c r="N20" s="312"/>
      <c r="O20" s="312"/>
      <c r="P20" s="1"/>
      <c r="Q20" s="1"/>
      <c r="R20" s="1"/>
      <c r="S20" s="223"/>
      <c r="T20" s="324" t="s">
        <v>110</v>
      </c>
      <c r="U20" s="22" t="s">
        <v>69</v>
      </c>
      <c r="V20" s="325">
        <f>２ページ!K6</f>
        <v>0</v>
      </c>
      <c r="W20" s="325"/>
      <c r="X20" s="54"/>
      <c r="Y20" s="54"/>
      <c r="Z20" s="1"/>
      <c r="AA20" s="1"/>
      <c r="AB20" s="1"/>
    </row>
    <row r="21" spans="1:28" ht="14.25" thickBot="1">
      <c r="A21" s="317"/>
      <c r="B21" s="237"/>
      <c r="C21" s="22" t="s">
        <v>75</v>
      </c>
      <c r="D21" s="326">
        <f>L21</f>
        <v>0</v>
      </c>
      <c r="E21" s="326"/>
      <c r="F21" s="327">
        <f>V21</f>
        <v>0</v>
      </c>
      <c r="G21" s="313"/>
      <c r="H21" s="1"/>
      <c r="I21" s="223"/>
      <c r="J21" s="237"/>
      <c r="K21" s="22" t="s">
        <v>75</v>
      </c>
      <c r="L21" s="328">
        <f>２ページ!I7</f>
        <v>0</v>
      </c>
      <c r="M21" s="328"/>
      <c r="N21" s="312"/>
      <c r="O21" s="312"/>
      <c r="P21" s="1"/>
      <c r="Q21" s="1"/>
      <c r="R21" s="1"/>
      <c r="S21" s="223"/>
      <c r="T21" s="324"/>
      <c r="U21" s="22" t="s">
        <v>75</v>
      </c>
      <c r="V21" s="325">
        <f>２ページ!K7</f>
        <v>0</v>
      </c>
      <c r="W21" s="325"/>
      <c r="X21" s="54"/>
      <c r="Y21" s="54"/>
      <c r="Z21" s="1"/>
      <c r="AA21" s="1"/>
      <c r="AB21" s="1"/>
    </row>
    <row r="22" spans="1:28" ht="14.25" thickBot="1">
      <c r="A22" s="317"/>
      <c r="B22" s="207" t="s">
        <v>103</v>
      </c>
      <c r="C22" s="238"/>
      <c r="D22" s="321">
        <f>SUM(D18:E21)</f>
        <v>0</v>
      </c>
      <c r="E22" s="321"/>
      <c r="F22" s="322">
        <f>SUM(F18:G21)</f>
        <v>0</v>
      </c>
      <c r="G22" s="322"/>
      <c r="H22" s="1"/>
      <c r="I22" s="224"/>
      <c r="J22" s="207" t="s">
        <v>103</v>
      </c>
      <c r="K22" s="238"/>
      <c r="L22" s="323">
        <f>SUM(L18:M21)</f>
        <v>0</v>
      </c>
      <c r="M22" s="323"/>
      <c r="N22" s="312"/>
      <c r="O22" s="312"/>
      <c r="P22" s="1"/>
      <c r="Q22" s="1"/>
      <c r="R22" s="1"/>
      <c r="S22" s="224"/>
      <c r="T22" s="207" t="s">
        <v>103</v>
      </c>
      <c r="U22" s="238"/>
      <c r="V22" s="318">
        <f>SUM(V18:W21)</f>
        <v>0</v>
      </c>
      <c r="W22" s="318"/>
      <c r="X22" s="319" t="s">
        <v>168</v>
      </c>
      <c r="Y22" s="320"/>
      <c r="Z22" s="58">
        <f>ROUNDDOWN(Z54/1900,2)</f>
        <v>0</v>
      </c>
      <c r="AA22" s="57" t="s">
        <v>111</v>
      </c>
      <c r="AB22" s="1"/>
    </row>
    <row r="23" spans="1:28" ht="13.5">
      <c r="A23" s="317" t="s">
        <v>112</v>
      </c>
      <c r="B23" s="313" t="s">
        <v>113</v>
      </c>
      <c r="C23" s="313"/>
      <c r="D23" s="313" t="s">
        <v>84</v>
      </c>
      <c r="E23" s="313"/>
      <c r="F23" s="313" t="s">
        <v>85</v>
      </c>
      <c r="G23" s="313"/>
      <c r="H23" s="1"/>
      <c r="I23" s="222" t="s">
        <v>112</v>
      </c>
      <c r="J23" s="207" t="s">
        <v>113</v>
      </c>
      <c r="K23" s="238"/>
      <c r="L23" s="207" t="s">
        <v>106</v>
      </c>
      <c r="M23" s="238"/>
      <c r="N23" s="312"/>
      <c r="O23" s="312"/>
      <c r="P23" s="1"/>
      <c r="Q23" s="1"/>
      <c r="R23" s="1"/>
      <c r="S23" s="222" t="s">
        <v>112</v>
      </c>
      <c r="T23" s="237" t="s">
        <v>113</v>
      </c>
      <c r="U23" s="237"/>
      <c r="V23" s="237" t="s">
        <v>107</v>
      </c>
      <c r="W23" s="237"/>
      <c r="X23" s="54"/>
      <c r="Y23" s="54"/>
      <c r="Z23" s="1"/>
      <c r="AA23" s="1"/>
      <c r="AB23" s="1"/>
    </row>
    <row r="24" spans="1:28" ht="13.5">
      <c r="A24" s="317"/>
      <c r="B24" s="313" t="s">
        <v>114</v>
      </c>
      <c r="C24" s="313"/>
      <c r="D24" s="293"/>
      <c r="E24" s="293"/>
      <c r="F24" s="293"/>
      <c r="G24" s="293"/>
      <c r="H24" s="1"/>
      <c r="I24" s="223"/>
      <c r="J24" s="313" t="s">
        <v>114</v>
      </c>
      <c r="K24" s="313"/>
      <c r="L24" s="293">
        <f>２ページ!I10</f>
        <v>0</v>
      </c>
      <c r="M24" s="293"/>
      <c r="N24" s="312"/>
      <c r="O24" s="312"/>
      <c r="P24" s="1"/>
      <c r="Q24" s="1"/>
      <c r="R24" s="1"/>
      <c r="S24" s="223"/>
      <c r="T24" s="313" t="s">
        <v>114</v>
      </c>
      <c r="U24" s="313"/>
      <c r="V24" s="293">
        <f>２ページ!K10</f>
        <v>0</v>
      </c>
      <c r="W24" s="293"/>
      <c r="X24" s="54"/>
      <c r="Y24" s="54"/>
      <c r="Z24" s="1"/>
      <c r="AA24" s="1"/>
      <c r="AB24" s="1"/>
    </row>
    <row r="25" spans="1:28" ht="13.5">
      <c r="A25" s="317"/>
      <c r="B25" s="313" t="s">
        <v>115</v>
      </c>
      <c r="C25" s="313"/>
      <c r="D25" s="293"/>
      <c r="E25" s="293"/>
      <c r="F25" s="293"/>
      <c r="G25" s="293"/>
      <c r="H25" s="1"/>
      <c r="I25" s="223"/>
      <c r="J25" s="313" t="s">
        <v>115</v>
      </c>
      <c r="K25" s="313"/>
      <c r="L25" s="293">
        <f>２ページ!I11</f>
        <v>0</v>
      </c>
      <c r="M25" s="293"/>
      <c r="N25" s="312"/>
      <c r="O25" s="312"/>
      <c r="P25" s="1"/>
      <c r="Q25" s="1"/>
      <c r="R25" s="1"/>
      <c r="S25" s="223"/>
      <c r="T25" s="313" t="s">
        <v>115</v>
      </c>
      <c r="U25" s="313"/>
      <c r="V25" s="293">
        <f>２ページ!K11</f>
        <v>0</v>
      </c>
      <c r="W25" s="293"/>
      <c r="X25" s="54"/>
      <c r="Y25" s="54"/>
      <c r="Z25" s="1"/>
      <c r="AA25" s="1"/>
      <c r="AB25" s="1"/>
    </row>
    <row r="26" spans="1:28" ht="14.25">
      <c r="A26" s="317"/>
      <c r="B26" s="313" t="s">
        <v>116</v>
      </c>
      <c r="C26" s="313"/>
      <c r="D26" s="293"/>
      <c r="E26" s="293"/>
      <c r="F26" s="293"/>
      <c r="G26" s="293"/>
      <c r="H26" s="1"/>
      <c r="I26" s="223"/>
      <c r="J26" s="313" t="s">
        <v>116</v>
      </c>
      <c r="K26" s="313"/>
      <c r="L26" s="293">
        <f>２ページ!I12</f>
        <v>0</v>
      </c>
      <c r="M26" s="293"/>
      <c r="N26" s="312"/>
      <c r="O26" s="312"/>
      <c r="P26" s="1"/>
      <c r="Q26" s="1"/>
      <c r="R26" s="1"/>
      <c r="S26" s="223"/>
      <c r="T26" s="313" t="s">
        <v>116</v>
      </c>
      <c r="U26" s="313"/>
      <c r="V26" s="293">
        <f>２ページ!K12</f>
        <v>0</v>
      </c>
      <c r="W26" s="293"/>
      <c r="X26" s="54"/>
      <c r="Y26" s="59" t="s">
        <v>117</v>
      </c>
      <c r="Z26" s="55" t="str">
        <f>+IF(Z19&gt;Z22,"○","×")</f>
        <v>×</v>
      </c>
      <c r="AA26" s="1"/>
      <c r="AB26" s="1"/>
    </row>
    <row r="27" spans="1:28" ht="13.5">
      <c r="A27" s="317"/>
      <c r="B27" s="313" t="s">
        <v>118</v>
      </c>
      <c r="C27" s="313"/>
      <c r="D27" s="293"/>
      <c r="E27" s="293"/>
      <c r="F27" s="293"/>
      <c r="G27" s="293"/>
      <c r="H27" s="1"/>
      <c r="I27" s="223"/>
      <c r="J27" s="313" t="s">
        <v>118</v>
      </c>
      <c r="K27" s="313"/>
      <c r="L27" s="293">
        <f>２ページ!I13</f>
        <v>0</v>
      </c>
      <c r="M27" s="293"/>
      <c r="N27" s="312"/>
      <c r="O27" s="312"/>
      <c r="P27" s="1"/>
      <c r="Q27" s="1"/>
      <c r="R27" s="1"/>
      <c r="S27" s="223"/>
      <c r="T27" s="313" t="s">
        <v>118</v>
      </c>
      <c r="U27" s="313"/>
      <c r="V27" s="293">
        <f>２ページ!K13</f>
        <v>0</v>
      </c>
      <c r="W27" s="293"/>
      <c r="X27" s="54"/>
      <c r="Y27" s="54"/>
      <c r="Z27" s="1"/>
      <c r="AA27" s="1"/>
      <c r="AB27" s="1"/>
    </row>
    <row r="28" spans="1:28" ht="13.5">
      <c r="A28" s="317"/>
      <c r="B28" s="313" t="s">
        <v>119</v>
      </c>
      <c r="C28" s="313"/>
      <c r="D28" s="293"/>
      <c r="E28" s="293"/>
      <c r="F28" s="293"/>
      <c r="G28" s="293"/>
      <c r="H28" s="1"/>
      <c r="I28" s="223"/>
      <c r="J28" s="313" t="s">
        <v>119</v>
      </c>
      <c r="K28" s="313"/>
      <c r="L28" s="293">
        <f>２ページ!I14</f>
        <v>0</v>
      </c>
      <c r="M28" s="293"/>
      <c r="N28" s="312"/>
      <c r="O28" s="312"/>
      <c r="P28" s="1"/>
      <c r="Q28" s="1"/>
      <c r="R28" s="1"/>
      <c r="S28" s="223"/>
      <c r="T28" s="313" t="s">
        <v>119</v>
      </c>
      <c r="U28" s="313"/>
      <c r="V28" s="293">
        <f>２ページ!K14</f>
        <v>0</v>
      </c>
      <c r="W28" s="293"/>
      <c r="X28" s="54"/>
      <c r="Y28" s="54"/>
      <c r="Z28" s="1"/>
      <c r="AA28" s="1"/>
      <c r="AB28" s="1"/>
    </row>
    <row r="29" spans="1:28" ht="14.25" thickBot="1">
      <c r="A29" s="317"/>
      <c r="B29" s="313" t="s">
        <v>120</v>
      </c>
      <c r="C29" s="313"/>
      <c r="D29" s="293"/>
      <c r="E29" s="293"/>
      <c r="F29" s="293"/>
      <c r="G29" s="293"/>
      <c r="H29" s="1"/>
      <c r="I29" s="223"/>
      <c r="J29" s="313" t="s">
        <v>120</v>
      </c>
      <c r="K29" s="313"/>
      <c r="L29" s="293">
        <f>２ページ!I15</f>
        <v>0</v>
      </c>
      <c r="M29" s="293"/>
      <c r="N29" s="312"/>
      <c r="O29" s="312"/>
      <c r="P29" s="1"/>
      <c r="Q29" s="1"/>
      <c r="R29" s="1"/>
      <c r="S29" s="223"/>
      <c r="T29" s="313" t="s">
        <v>120</v>
      </c>
      <c r="U29" s="313"/>
      <c r="V29" s="293">
        <f>２ページ!K15</f>
        <v>0</v>
      </c>
      <c r="W29" s="293"/>
      <c r="X29" s="54"/>
      <c r="Y29" s="54"/>
      <c r="Z29" s="1"/>
      <c r="AA29" s="1"/>
      <c r="AB29" s="1"/>
    </row>
    <row r="30" spans="1:28" ht="23.25" thickBot="1">
      <c r="A30" s="317"/>
      <c r="B30" s="313" t="s">
        <v>121</v>
      </c>
      <c r="C30" s="313"/>
      <c r="D30" s="293"/>
      <c r="E30" s="293"/>
      <c r="F30" s="293"/>
      <c r="G30" s="293"/>
      <c r="H30" s="1"/>
      <c r="I30" s="224"/>
      <c r="J30" s="207" t="s">
        <v>121</v>
      </c>
      <c r="K30" s="238"/>
      <c r="L30" s="293"/>
      <c r="M30" s="293"/>
      <c r="N30" s="312"/>
      <c r="O30" s="312"/>
      <c r="P30" s="60" t="s">
        <v>122</v>
      </c>
      <c r="Q30" s="61">
        <f>IF(F22+L22=0,"",((L22+L30)/(F22+F30)))</f>
      </c>
      <c r="R30" s="1"/>
      <c r="S30" s="224"/>
      <c r="T30" s="207" t="s">
        <v>121</v>
      </c>
      <c r="U30" s="238"/>
      <c r="V30" s="293">
        <v>0</v>
      </c>
      <c r="W30" s="293"/>
      <c r="X30" s="54"/>
      <c r="Y30" s="54"/>
      <c r="Z30" s="62"/>
      <c r="AA30" s="63"/>
      <c r="AB30" s="1"/>
    </row>
    <row r="31" spans="1:28" ht="13.5">
      <c r="A31" s="317" t="s">
        <v>29</v>
      </c>
      <c r="B31" s="313" t="s">
        <v>123</v>
      </c>
      <c r="C31" s="313"/>
      <c r="D31" s="313" t="s">
        <v>84</v>
      </c>
      <c r="E31" s="313"/>
      <c r="F31" s="313" t="s">
        <v>85</v>
      </c>
      <c r="G31" s="313"/>
      <c r="H31" s="1"/>
      <c r="I31" s="222" t="s">
        <v>29</v>
      </c>
      <c r="J31" s="207" t="s">
        <v>123</v>
      </c>
      <c r="K31" s="238"/>
      <c r="L31" s="207" t="s">
        <v>106</v>
      </c>
      <c r="M31" s="238"/>
      <c r="N31" s="312"/>
      <c r="O31" s="312"/>
      <c r="P31" s="1"/>
      <c r="Q31" s="1"/>
      <c r="R31" s="1"/>
      <c r="S31" s="222" t="s">
        <v>29</v>
      </c>
      <c r="T31" s="237" t="s">
        <v>123</v>
      </c>
      <c r="U31" s="237"/>
      <c r="V31" s="237" t="s">
        <v>107</v>
      </c>
      <c r="W31" s="237"/>
      <c r="X31" s="54" t="s">
        <v>124</v>
      </c>
      <c r="Y31" s="54"/>
      <c r="Z31" s="1"/>
      <c r="AA31" s="1"/>
      <c r="AB31" s="1"/>
    </row>
    <row r="32" spans="1:28" ht="13.5">
      <c r="A32" s="317"/>
      <c r="B32" s="313" t="s">
        <v>125</v>
      </c>
      <c r="C32" s="313"/>
      <c r="D32" s="293">
        <f aca="true" t="shared" si="3" ref="D32:D44">L32</f>
        <v>0</v>
      </c>
      <c r="E32" s="293"/>
      <c r="F32" s="293">
        <f aca="true" t="shared" si="4" ref="F32:F44">V32</f>
        <v>0</v>
      </c>
      <c r="G32" s="293"/>
      <c r="H32" s="1"/>
      <c r="I32" s="223"/>
      <c r="J32" s="313" t="s">
        <v>125</v>
      </c>
      <c r="K32" s="313"/>
      <c r="L32" s="314">
        <f>２ページ!I26</f>
        <v>0</v>
      </c>
      <c r="M32" s="314"/>
      <c r="N32" s="312"/>
      <c r="O32" s="312"/>
      <c r="P32" s="1"/>
      <c r="Q32" s="1"/>
      <c r="R32" s="1"/>
      <c r="S32" s="223"/>
      <c r="T32" s="313" t="s">
        <v>125</v>
      </c>
      <c r="U32" s="313"/>
      <c r="V32" s="314">
        <f>２ページ!K26</f>
        <v>0</v>
      </c>
      <c r="W32" s="314"/>
      <c r="X32" s="54" t="s">
        <v>126</v>
      </c>
      <c r="Y32" s="54"/>
      <c r="Z32" s="1"/>
      <c r="AA32" s="1"/>
      <c r="AB32" s="1"/>
    </row>
    <row r="33" spans="1:28" ht="13.5">
      <c r="A33" s="317"/>
      <c r="B33" s="315" t="s">
        <v>127</v>
      </c>
      <c r="C33" s="316"/>
      <c r="D33" s="293">
        <f t="shared" si="3"/>
        <v>0</v>
      </c>
      <c r="E33" s="293"/>
      <c r="F33" s="293">
        <f t="shared" si="4"/>
        <v>0</v>
      </c>
      <c r="G33" s="293"/>
      <c r="H33" s="1"/>
      <c r="I33" s="223"/>
      <c r="J33" s="313" t="s">
        <v>127</v>
      </c>
      <c r="K33" s="313"/>
      <c r="L33" s="314">
        <f>２ページ!I27</f>
        <v>0</v>
      </c>
      <c r="M33" s="314"/>
      <c r="N33" s="312"/>
      <c r="O33" s="312"/>
      <c r="P33" s="1"/>
      <c r="Q33" s="1"/>
      <c r="R33" s="1"/>
      <c r="S33" s="223"/>
      <c r="T33" s="313" t="s">
        <v>127</v>
      </c>
      <c r="U33" s="313"/>
      <c r="V33" s="314">
        <f>２ページ!K27</f>
        <v>0</v>
      </c>
      <c r="W33" s="314"/>
      <c r="X33" s="186" t="s">
        <v>128</v>
      </c>
      <c r="Y33" s="159"/>
      <c r="Z33" s="159"/>
      <c r="AA33" s="159"/>
      <c r="AB33" s="1"/>
    </row>
    <row r="34" spans="1:28" ht="13.5">
      <c r="A34" s="317"/>
      <c r="B34" s="313" t="s">
        <v>129</v>
      </c>
      <c r="C34" s="313"/>
      <c r="D34" s="293">
        <f t="shared" si="3"/>
        <v>0</v>
      </c>
      <c r="E34" s="293"/>
      <c r="F34" s="293">
        <f t="shared" si="4"/>
        <v>0</v>
      </c>
      <c r="G34" s="293"/>
      <c r="H34" s="1"/>
      <c r="I34" s="223"/>
      <c r="J34" s="313" t="s">
        <v>129</v>
      </c>
      <c r="K34" s="313"/>
      <c r="L34" s="314">
        <f>２ページ!I28</f>
        <v>0</v>
      </c>
      <c r="M34" s="314"/>
      <c r="N34" s="312"/>
      <c r="O34" s="312"/>
      <c r="P34" s="1"/>
      <c r="Q34" s="1"/>
      <c r="R34" s="1"/>
      <c r="S34" s="223"/>
      <c r="T34" s="313" t="s">
        <v>129</v>
      </c>
      <c r="U34" s="313"/>
      <c r="V34" s="314">
        <f>２ページ!K28</f>
        <v>0</v>
      </c>
      <c r="W34" s="314"/>
      <c r="X34" s="186" t="s">
        <v>169</v>
      </c>
      <c r="Y34" s="159"/>
      <c r="Z34" s="159"/>
      <c r="AA34" s="159"/>
      <c r="AB34" s="1"/>
    </row>
    <row r="35" spans="1:28" ht="13.5">
      <c r="A35" s="317"/>
      <c r="B35" s="313" t="s">
        <v>130</v>
      </c>
      <c r="C35" s="313"/>
      <c r="D35" s="293">
        <f t="shared" si="3"/>
        <v>0</v>
      </c>
      <c r="E35" s="293"/>
      <c r="F35" s="293">
        <f t="shared" si="4"/>
        <v>0</v>
      </c>
      <c r="G35" s="293"/>
      <c r="H35" s="1"/>
      <c r="I35" s="223"/>
      <c r="J35" s="313" t="s">
        <v>130</v>
      </c>
      <c r="K35" s="313"/>
      <c r="L35" s="314">
        <f>２ページ!I29</f>
        <v>0</v>
      </c>
      <c r="M35" s="314"/>
      <c r="N35" s="312"/>
      <c r="O35" s="312"/>
      <c r="P35" s="1"/>
      <c r="Q35" s="1"/>
      <c r="R35" s="1"/>
      <c r="S35" s="223"/>
      <c r="T35" s="313" t="s">
        <v>130</v>
      </c>
      <c r="U35" s="313"/>
      <c r="V35" s="314">
        <f>２ページ!K29</f>
        <v>0</v>
      </c>
      <c r="W35" s="314"/>
      <c r="X35" s="54"/>
      <c r="Y35" s="54"/>
      <c r="Z35" s="1"/>
      <c r="AA35" s="1"/>
      <c r="AB35" s="1"/>
    </row>
    <row r="36" spans="1:28" ht="13.5">
      <c r="A36" s="317"/>
      <c r="B36" s="313" t="s">
        <v>131</v>
      </c>
      <c r="C36" s="313"/>
      <c r="D36" s="293">
        <f t="shared" si="3"/>
        <v>0</v>
      </c>
      <c r="E36" s="293"/>
      <c r="F36" s="293">
        <f t="shared" si="4"/>
        <v>0</v>
      </c>
      <c r="G36" s="293"/>
      <c r="H36" s="1"/>
      <c r="I36" s="223"/>
      <c r="J36" s="313" t="s">
        <v>131</v>
      </c>
      <c r="K36" s="313"/>
      <c r="L36" s="314">
        <f>２ページ!I30</f>
        <v>0</v>
      </c>
      <c r="M36" s="314"/>
      <c r="N36" s="312"/>
      <c r="O36" s="312"/>
      <c r="P36" s="1"/>
      <c r="Q36" s="1"/>
      <c r="R36" s="1"/>
      <c r="S36" s="223"/>
      <c r="T36" s="313" t="s">
        <v>131</v>
      </c>
      <c r="U36" s="313"/>
      <c r="V36" s="314">
        <f>２ページ!K30</f>
        <v>0</v>
      </c>
      <c r="W36" s="314"/>
      <c r="X36" s="54"/>
      <c r="Y36" s="54"/>
      <c r="Z36" s="1"/>
      <c r="AA36" s="1"/>
      <c r="AB36" s="1"/>
    </row>
    <row r="37" spans="1:28" ht="13.5">
      <c r="A37" s="317"/>
      <c r="B37" s="313" t="s">
        <v>132</v>
      </c>
      <c r="C37" s="313"/>
      <c r="D37" s="293">
        <f t="shared" si="3"/>
        <v>0</v>
      </c>
      <c r="E37" s="293"/>
      <c r="F37" s="293">
        <f t="shared" si="4"/>
        <v>0</v>
      </c>
      <c r="G37" s="293"/>
      <c r="H37" s="1"/>
      <c r="I37" s="223"/>
      <c r="J37" s="313" t="s">
        <v>132</v>
      </c>
      <c r="K37" s="313"/>
      <c r="L37" s="314">
        <f>２ページ!I31</f>
        <v>0</v>
      </c>
      <c r="M37" s="314"/>
      <c r="N37" s="312"/>
      <c r="O37" s="312"/>
      <c r="P37" s="1"/>
      <c r="Q37" s="1"/>
      <c r="R37" s="1"/>
      <c r="S37" s="223"/>
      <c r="T37" s="313" t="s">
        <v>132</v>
      </c>
      <c r="U37" s="313"/>
      <c r="V37" s="314">
        <f>２ページ!K31</f>
        <v>0</v>
      </c>
      <c r="W37" s="314"/>
      <c r="X37" s="54"/>
      <c r="Y37" s="54"/>
      <c r="Z37" s="1"/>
      <c r="AA37" s="1"/>
      <c r="AB37" s="1"/>
    </row>
    <row r="38" spans="1:28" ht="13.5">
      <c r="A38" s="317"/>
      <c r="B38" s="313" t="s">
        <v>72</v>
      </c>
      <c r="C38" s="313"/>
      <c r="D38" s="293">
        <f t="shared" si="3"/>
        <v>0</v>
      </c>
      <c r="E38" s="293"/>
      <c r="F38" s="293">
        <f t="shared" si="4"/>
        <v>0</v>
      </c>
      <c r="G38" s="293"/>
      <c r="H38" s="1"/>
      <c r="I38" s="223"/>
      <c r="J38" s="313" t="s">
        <v>72</v>
      </c>
      <c r="K38" s="313"/>
      <c r="L38" s="314">
        <f>２ページ!I32</f>
        <v>0</v>
      </c>
      <c r="M38" s="314"/>
      <c r="N38" s="312"/>
      <c r="O38" s="312"/>
      <c r="P38" s="1"/>
      <c r="Q38" s="1"/>
      <c r="R38" s="1"/>
      <c r="S38" s="223"/>
      <c r="T38" s="313" t="s">
        <v>72</v>
      </c>
      <c r="U38" s="313"/>
      <c r="V38" s="314">
        <f>２ページ!K32</f>
        <v>0</v>
      </c>
      <c r="W38" s="314"/>
      <c r="X38" s="54"/>
      <c r="Y38" s="54"/>
      <c r="Z38" s="1"/>
      <c r="AA38" s="1"/>
      <c r="AB38" s="1"/>
    </row>
    <row r="39" spans="1:28" ht="13.5">
      <c r="A39" s="317"/>
      <c r="B39" s="313" t="s">
        <v>133</v>
      </c>
      <c r="C39" s="313"/>
      <c r="D39" s="293">
        <f t="shared" si="3"/>
        <v>0</v>
      </c>
      <c r="E39" s="293"/>
      <c r="F39" s="293">
        <f t="shared" si="4"/>
        <v>0</v>
      </c>
      <c r="G39" s="293"/>
      <c r="H39" s="1"/>
      <c r="I39" s="223"/>
      <c r="J39" s="313" t="s">
        <v>133</v>
      </c>
      <c r="K39" s="313"/>
      <c r="L39" s="314">
        <f>２ページ!I33</f>
        <v>0</v>
      </c>
      <c r="M39" s="314"/>
      <c r="N39" s="312"/>
      <c r="O39" s="312"/>
      <c r="P39" s="1"/>
      <c r="Q39" s="1"/>
      <c r="R39" s="1"/>
      <c r="S39" s="223"/>
      <c r="T39" s="313" t="s">
        <v>133</v>
      </c>
      <c r="U39" s="313"/>
      <c r="V39" s="314">
        <f>２ページ!K33</f>
        <v>0</v>
      </c>
      <c r="W39" s="314"/>
      <c r="X39" s="54"/>
      <c r="Y39" s="54"/>
      <c r="Z39" s="1"/>
      <c r="AA39" s="1"/>
      <c r="AB39" s="1"/>
    </row>
    <row r="40" spans="1:28" ht="13.5">
      <c r="A40" s="317"/>
      <c r="B40" s="313" t="s">
        <v>73</v>
      </c>
      <c r="C40" s="313"/>
      <c r="D40" s="293">
        <f t="shared" si="3"/>
        <v>0</v>
      </c>
      <c r="E40" s="293"/>
      <c r="F40" s="293">
        <f t="shared" si="4"/>
        <v>0</v>
      </c>
      <c r="G40" s="293"/>
      <c r="H40" s="1"/>
      <c r="I40" s="223"/>
      <c r="J40" s="313" t="s">
        <v>73</v>
      </c>
      <c r="K40" s="313"/>
      <c r="L40" s="314">
        <f>２ページ!I34</f>
        <v>0</v>
      </c>
      <c r="M40" s="314"/>
      <c r="N40" s="312"/>
      <c r="O40" s="312"/>
      <c r="P40" s="1"/>
      <c r="Q40" s="1"/>
      <c r="R40" s="1"/>
      <c r="S40" s="223"/>
      <c r="T40" s="313" t="s">
        <v>73</v>
      </c>
      <c r="U40" s="313"/>
      <c r="V40" s="314">
        <f>２ページ!K34</f>
        <v>0</v>
      </c>
      <c r="W40" s="314"/>
      <c r="X40" s="54"/>
      <c r="Y40" s="54"/>
      <c r="Z40" s="1"/>
      <c r="AA40" s="1"/>
      <c r="AB40" s="1"/>
    </row>
    <row r="41" spans="1:28" ht="13.5">
      <c r="A41" s="317"/>
      <c r="B41" s="313" t="s">
        <v>134</v>
      </c>
      <c r="C41" s="313"/>
      <c r="D41" s="293">
        <f t="shared" si="3"/>
        <v>0</v>
      </c>
      <c r="E41" s="293"/>
      <c r="F41" s="293">
        <f t="shared" si="4"/>
        <v>0</v>
      </c>
      <c r="G41" s="293"/>
      <c r="H41" s="1"/>
      <c r="I41" s="223"/>
      <c r="J41" s="313" t="s">
        <v>134</v>
      </c>
      <c r="K41" s="313"/>
      <c r="L41" s="314">
        <f>２ページ!I35</f>
        <v>0</v>
      </c>
      <c r="M41" s="314"/>
      <c r="N41" s="312"/>
      <c r="O41" s="312"/>
      <c r="P41" s="1"/>
      <c r="Q41" s="1"/>
      <c r="R41" s="1"/>
      <c r="S41" s="223"/>
      <c r="T41" s="313" t="s">
        <v>134</v>
      </c>
      <c r="U41" s="313"/>
      <c r="V41" s="314">
        <f>２ページ!K35</f>
        <v>0</v>
      </c>
      <c r="W41" s="314"/>
      <c r="X41" s="54"/>
      <c r="Y41" s="54"/>
      <c r="Z41" s="1"/>
      <c r="AA41" s="1"/>
      <c r="AB41" s="1"/>
    </row>
    <row r="42" spans="1:28" ht="13.5">
      <c r="A42" s="317"/>
      <c r="B42" s="313" t="s">
        <v>135</v>
      </c>
      <c r="C42" s="313"/>
      <c r="D42" s="293">
        <f t="shared" si="3"/>
        <v>0</v>
      </c>
      <c r="E42" s="293"/>
      <c r="F42" s="293">
        <f t="shared" si="4"/>
        <v>0</v>
      </c>
      <c r="G42" s="293"/>
      <c r="H42" s="1"/>
      <c r="I42" s="223"/>
      <c r="J42" s="313" t="s">
        <v>135</v>
      </c>
      <c r="K42" s="313"/>
      <c r="L42" s="314">
        <f>２ページ!I36</f>
        <v>0</v>
      </c>
      <c r="M42" s="314"/>
      <c r="N42" s="312"/>
      <c r="O42" s="312"/>
      <c r="P42" s="1"/>
      <c r="Q42" s="1"/>
      <c r="R42" s="1"/>
      <c r="S42" s="223"/>
      <c r="T42" s="313" t="s">
        <v>135</v>
      </c>
      <c r="U42" s="313"/>
      <c r="V42" s="314">
        <f>２ページ!K36</f>
        <v>0</v>
      </c>
      <c r="W42" s="314"/>
      <c r="X42" s="54"/>
      <c r="Y42" s="54"/>
      <c r="Z42" s="1"/>
      <c r="AA42" s="1"/>
      <c r="AB42" s="1"/>
    </row>
    <row r="43" spans="1:28" ht="13.5">
      <c r="A43" s="317"/>
      <c r="B43" s="313" t="s">
        <v>136</v>
      </c>
      <c r="C43" s="313"/>
      <c r="D43" s="293">
        <f t="shared" si="3"/>
        <v>0</v>
      </c>
      <c r="E43" s="293"/>
      <c r="F43" s="293">
        <f t="shared" si="4"/>
        <v>0</v>
      </c>
      <c r="G43" s="293"/>
      <c r="H43" s="1"/>
      <c r="I43" s="223"/>
      <c r="J43" s="313" t="s">
        <v>136</v>
      </c>
      <c r="K43" s="313"/>
      <c r="L43" s="314">
        <f>２ページ!I37</f>
        <v>0</v>
      </c>
      <c r="M43" s="314"/>
      <c r="N43" s="312"/>
      <c r="O43" s="312"/>
      <c r="P43" s="1"/>
      <c r="Q43" s="1"/>
      <c r="R43" s="1"/>
      <c r="S43" s="223"/>
      <c r="T43" s="313" t="s">
        <v>136</v>
      </c>
      <c r="U43" s="313"/>
      <c r="V43" s="314">
        <f>２ページ!K37</f>
        <v>0</v>
      </c>
      <c r="W43" s="314"/>
      <c r="X43" s="54"/>
      <c r="Y43" s="54"/>
      <c r="Z43" s="1"/>
      <c r="AA43" s="1"/>
      <c r="AB43" s="1"/>
    </row>
    <row r="44" spans="1:28" ht="13.5">
      <c r="A44" s="317"/>
      <c r="B44" s="309" t="s">
        <v>137</v>
      </c>
      <c r="C44" s="309"/>
      <c r="D44" s="293">
        <f t="shared" si="3"/>
        <v>0</v>
      </c>
      <c r="E44" s="293"/>
      <c r="F44" s="293">
        <f t="shared" si="4"/>
        <v>0</v>
      </c>
      <c r="G44" s="293"/>
      <c r="H44" s="1"/>
      <c r="I44" s="223"/>
      <c r="J44" s="309" t="s">
        <v>137</v>
      </c>
      <c r="K44" s="309"/>
      <c r="L44" s="314">
        <f>２ページ!I38</f>
        <v>0</v>
      </c>
      <c r="M44" s="314"/>
      <c r="N44" s="312"/>
      <c r="O44" s="312"/>
      <c r="P44" s="1"/>
      <c r="Q44" s="1"/>
      <c r="R44" s="1"/>
      <c r="S44" s="223"/>
      <c r="T44" s="309" t="s">
        <v>137</v>
      </c>
      <c r="U44" s="309"/>
      <c r="V44" s="314">
        <f>２ページ!K38</f>
        <v>0</v>
      </c>
      <c r="W44" s="314"/>
      <c r="X44" s="54"/>
      <c r="Y44" s="54"/>
      <c r="Z44" s="1"/>
      <c r="AA44" s="1"/>
      <c r="AB44" s="1"/>
    </row>
    <row r="45" spans="1:28" ht="13.5">
      <c r="A45" s="317"/>
      <c r="B45" s="309"/>
      <c r="C45" s="309"/>
      <c r="D45" s="293"/>
      <c r="E45" s="293"/>
      <c r="F45" s="293"/>
      <c r="G45" s="293"/>
      <c r="H45" s="1"/>
      <c r="I45" s="223"/>
      <c r="J45" s="309"/>
      <c r="K45" s="309"/>
      <c r="L45" s="293"/>
      <c r="M45" s="293"/>
      <c r="N45" s="312"/>
      <c r="O45" s="312"/>
      <c r="P45" s="1"/>
      <c r="Q45" s="1"/>
      <c r="R45" s="1"/>
      <c r="S45" s="223"/>
      <c r="T45" s="309"/>
      <c r="U45" s="309"/>
      <c r="V45" s="293"/>
      <c r="W45" s="293"/>
      <c r="X45" s="54"/>
      <c r="Y45" s="54"/>
      <c r="Z45" s="1"/>
      <c r="AA45" s="1"/>
      <c r="AB45" s="1"/>
    </row>
    <row r="46" spans="1:28" ht="13.5">
      <c r="A46" s="317"/>
      <c r="B46" s="309"/>
      <c r="C46" s="309"/>
      <c r="D46" s="293"/>
      <c r="E46" s="293"/>
      <c r="F46" s="293"/>
      <c r="G46" s="293"/>
      <c r="H46" s="1"/>
      <c r="I46" s="224"/>
      <c r="J46" s="310"/>
      <c r="K46" s="310"/>
      <c r="L46" s="311"/>
      <c r="M46" s="311"/>
      <c r="N46" s="312"/>
      <c r="O46" s="312"/>
      <c r="P46" s="1"/>
      <c r="Q46" s="1"/>
      <c r="R46" s="1"/>
      <c r="S46" s="224"/>
      <c r="T46" s="310"/>
      <c r="U46" s="310"/>
      <c r="V46" s="311"/>
      <c r="W46" s="311"/>
      <c r="X46" s="54"/>
      <c r="Y46" s="54"/>
      <c r="Z46" s="1"/>
      <c r="AA46" s="1"/>
      <c r="AB46" s="1"/>
    </row>
    <row r="47" spans="1:28" ht="13.5">
      <c r="A47" s="302" t="s">
        <v>138</v>
      </c>
      <c r="B47" s="128" t="s">
        <v>55</v>
      </c>
      <c r="C47" s="129"/>
      <c r="D47" s="308" t="s">
        <v>43</v>
      </c>
      <c r="E47" s="306" t="s">
        <v>139</v>
      </c>
      <c r="F47" s="207" t="s">
        <v>140</v>
      </c>
      <c r="G47" s="238"/>
      <c r="H47" s="1"/>
      <c r="I47" s="222" t="s">
        <v>138</v>
      </c>
      <c r="J47" s="237" t="s">
        <v>55</v>
      </c>
      <c r="K47" s="237"/>
      <c r="L47" s="237" t="s">
        <v>43</v>
      </c>
      <c r="M47" s="306" t="s">
        <v>139</v>
      </c>
      <c r="N47" s="237" t="s">
        <v>140</v>
      </c>
      <c r="O47" s="237"/>
      <c r="P47" s="1"/>
      <c r="Q47" s="1"/>
      <c r="R47" s="1"/>
      <c r="S47" s="222" t="s">
        <v>138</v>
      </c>
      <c r="T47" s="237" t="s">
        <v>55</v>
      </c>
      <c r="U47" s="237"/>
      <c r="V47" s="237" t="s">
        <v>43</v>
      </c>
      <c r="W47" s="306" t="s">
        <v>139</v>
      </c>
      <c r="X47" s="207" t="s">
        <v>140</v>
      </c>
      <c r="Y47" s="208"/>
      <c r="Z47" s="238"/>
      <c r="AA47" s="1"/>
      <c r="AB47" s="1"/>
    </row>
    <row r="48" spans="1:28" ht="13.5">
      <c r="A48" s="303"/>
      <c r="B48" s="87"/>
      <c r="C48" s="88"/>
      <c r="D48" s="273"/>
      <c r="E48" s="306"/>
      <c r="F48" s="22" t="s">
        <v>84</v>
      </c>
      <c r="G48" s="22" t="s">
        <v>85</v>
      </c>
      <c r="H48" s="1"/>
      <c r="I48" s="223"/>
      <c r="J48" s="237"/>
      <c r="K48" s="237"/>
      <c r="L48" s="237"/>
      <c r="M48" s="306"/>
      <c r="N48" s="237" t="s">
        <v>106</v>
      </c>
      <c r="O48" s="237"/>
      <c r="P48" s="1"/>
      <c r="Q48" s="1"/>
      <c r="R48" s="1"/>
      <c r="S48" s="223"/>
      <c r="T48" s="237"/>
      <c r="U48" s="237"/>
      <c r="V48" s="237"/>
      <c r="W48" s="306"/>
      <c r="X48" s="307" t="s">
        <v>107</v>
      </c>
      <c r="Y48" s="307"/>
      <c r="Z48" s="64" t="s">
        <v>141</v>
      </c>
      <c r="AA48" s="1"/>
      <c r="AB48" s="1"/>
    </row>
    <row r="49" spans="1:28" ht="13.5">
      <c r="A49" s="303"/>
      <c r="B49" s="305">
        <f>４ページ!C4</f>
        <v>0</v>
      </c>
      <c r="C49" s="305"/>
      <c r="D49" s="47">
        <f>４ページ!D4</f>
        <v>0</v>
      </c>
      <c r="E49" s="65">
        <f>４ページ!E4</f>
        <v>0</v>
      </c>
      <c r="F49" s="47">
        <f>４ページ!G4</f>
        <v>0</v>
      </c>
      <c r="G49" s="47">
        <f>４ページ!I4</f>
        <v>0</v>
      </c>
      <c r="H49" s="1"/>
      <c r="I49" s="223"/>
      <c r="J49" s="305">
        <f>４ページ!C4</f>
        <v>0</v>
      </c>
      <c r="K49" s="305"/>
      <c r="L49" s="47">
        <f>４ページ!D4</f>
        <v>0</v>
      </c>
      <c r="M49" s="65">
        <f>４ページ!E4</f>
        <v>0</v>
      </c>
      <c r="N49" s="293">
        <f>４ページ!G4</f>
        <v>0</v>
      </c>
      <c r="O49" s="293"/>
      <c r="P49" s="1">
        <f>N49*8</f>
        <v>0</v>
      </c>
      <c r="Q49" s="1" t="s">
        <v>175</v>
      </c>
      <c r="R49" s="1"/>
      <c r="S49" s="223"/>
      <c r="T49" s="305">
        <f>４ページ!C4</f>
        <v>0</v>
      </c>
      <c r="U49" s="305"/>
      <c r="V49" s="47">
        <f>４ページ!D4+5</f>
        <v>5</v>
      </c>
      <c r="W49" s="65">
        <f>４ページ!E4</f>
        <v>0</v>
      </c>
      <c r="X49" s="293">
        <f>４ページ!I4</f>
        <v>0</v>
      </c>
      <c r="Y49" s="293"/>
      <c r="Z49" s="66">
        <f>X49*8</f>
        <v>0</v>
      </c>
      <c r="AA49" s="1"/>
      <c r="AB49" s="1"/>
    </row>
    <row r="50" spans="1:28" ht="13.5">
      <c r="A50" s="303"/>
      <c r="B50" s="305">
        <f>４ページ!C5</f>
        <v>0</v>
      </c>
      <c r="C50" s="305"/>
      <c r="D50" s="47">
        <f>４ページ!D5</f>
        <v>0</v>
      </c>
      <c r="E50" s="65">
        <f>４ページ!E5</f>
        <v>0</v>
      </c>
      <c r="F50" s="47">
        <f>４ページ!G5</f>
        <v>0</v>
      </c>
      <c r="G50" s="47">
        <f>４ページ!I5</f>
        <v>0</v>
      </c>
      <c r="H50" s="1"/>
      <c r="I50" s="223"/>
      <c r="J50" s="305">
        <f>４ページ!C5</f>
        <v>0</v>
      </c>
      <c r="K50" s="305"/>
      <c r="L50" s="47">
        <f>４ページ!D5</f>
        <v>0</v>
      </c>
      <c r="M50" s="65">
        <f>４ページ!E5</f>
        <v>0</v>
      </c>
      <c r="N50" s="293">
        <f>４ページ!G5</f>
        <v>0</v>
      </c>
      <c r="O50" s="293"/>
      <c r="P50" s="1">
        <f>N50*8</f>
        <v>0</v>
      </c>
      <c r="Q50" s="1" t="s">
        <v>175</v>
      </c>
      <c r="R50" s="1"/>
      <c r="S50" s="223"/>
      <c r="T50" s="305">
        <f>４ページ!C5</f>
        <v>0</v>
      </c>
      <c r="U50" s="305"/>
      <c r="V50" s="47">
        <f>４ページ!D5+5</f>
        <v>5</v>
      </c>
      <c r="W50" s="65">
        <f>４ページ!E5</f>
        <v>0</v>
      </c>
      <c r="X50" s="293">
        <f>４ページ!I5</f>
        <v>0</v>
      </c>
      <c r="Y50" s="293"/>
      <c r="Z50" s="66">
        <f>X50*8</f>
        <v>0</v>
      </c>
      <c r="AA50" s="1"/>
      <c r="AB50" s="1"/>
    </row>
    <row r="51" spans="1:28" ht="13.5">
      <c r="A51" s="303"/>
      <c r="B51" s="305">
        <f>４ページ!C6</f>
        <v>0</v>
      </c>
      <c r="C51" s="305"/>
      <c r="D51" s="47">
        <f>４ページ!D6</f>
        <v>0</v>
      </c>
      <c r="E51" s="65">
        <f>４ページ!E6</f>
        <v>0</v>
      </c>
      <c r="F51" s="47">
        <f>４ページ!G6</f>
        <v>0</v>
      </c>
      <c r="G51" s="47">
        <f>４ページ!I6</f>
        <v>0</v>
      </c>
      <c r="H51" s="1"/>
      <c r="I51" s="223"/>
      <c r="J51" s="305">
        <f>４ページ!C6</f>
        <v>0</v>
      </c>
      <c r="K51" s="305"/>
      <c r="L51" s="47">
        <f>４ページ!D6</f>
        <v>0</v>
      </c>
      <c r="M51" s="65">
        <f>４ページ!E6</f>
        <v>0</v>
      </c>
      <c r="N51" s="293">
        <f>４ページ!G6</f>
        <v>0</v>
      </c>
      <c r="O51" s="293"/>
      <c r="P51" s="1">
        <f>N51*8</f>
        <v>0</v>
      </c>
      <c r="Q51" s="1" t="s">
        <v>175</v>
      </c>
      <c r="R51" s="1"/>
      <c r="S51" s="223"/>
      <c r="T51" s="305">
        <f>４ページ!C6</f>
        <v>0</v>
      </c>
      <c r="U51" s="305"/>
      <c r="V51" s="47">
        <f>４ページ!D6+5</f>
        <v>5</v>
      </c>
      <c r="W51" s="65">
        <f>４ページ!E6</f>
        <v>0</v>
      </c>
      <c r="X51" s="293">
        <f>４ページ!I6</f>
        <v>0</v>
      </c>
      <c r="Y51" s="293"/>
      <c r="Z51" s="66">
        <f>X51*8</f>
        <v>0</v>
      </c>
      <c r="AA51" s="1"/>
      <c r="AB51" s="1"/>
    </row>
    <row r="52" spans="1:28" ht="13.5">
      <c r="A52" s="303"/>
      <c r="B52" s="305">
        <f>４ページ!C7</f>
        <v>0</v>
      </c>
      <c r="C52" s="305"/>
      <c r="D52" s="47">
        <f>４ページ!D7</f>
        <v>0</v>
      </c>
      <c r="E52" s="65">
        <f>４ページ!E7</f>
        <v>0</v>
      </c>
      <c r="F52" s="47">
        <f>４ページ!G7</f>
        <v>0</v>
      </c>
      <c r="G52" s="47">
        <f>４ページ!I7</f>
        <v>0</v>
      </c>
      <c r="H52" s="1"/>
      <c r="I52" s="223"/>
      <c r="J52" s="305">
        <f>４ページ!C7</f>
        <v>0</v>
      </c>
      <c r="K52" s="305"/>
      <c r="L52" s="47">
        <f>４ページ!D7</f>
        <v>0</v>
      </c>
      <c r="M52" s="65">
        <f>４ページ!E7</f>
        <v>0</v>
      </c>
      <c r="N52" s="293">
        <f>４ページ!G7</f>
        <v>0</v>
      </c>
      <c r="O52" s="293"/>
      <c r="P52" s="1">
        <f>N52*8</f>
        <v>0</v>
      </c>
      <c r="Q52" s="1" t="s">
        <v>175</v>
      </c>
      <c r="R52" s="1"/>
      <c r="S52" s="223"/>
      <c r="T52" s="305">
        <f>４ページ!C7</f>
        <v>0</v>
      </c>
      <c r="U52" s="305"/>
      <c r="V52" s="47">
        <f>４ページ!D7+5</f>
        <v>5</v>
      </c>
      <c r="W52" s="65">
        <f>４ページ!E7</f>
        <v>0</v>
      </c>
      <c r="X52" s="293">
        <f>４ページ!I7</f>
        <v>0</v>
      </c>
      <c r="Y52" s="293"/>
      <c r="Z52" s="17">
        <f>X52*8</f>
        <v>0</v>
      </c>
      <c r="AA52" s="1"/>
      <c r="AB52" s="1"/>
    </row>
    <row r="53" spans="1:28" ht="13.5">
      <c r="A53" s="304"/>
      <c r="B53" s="305">
        <f>４ページ!C8</f>
        <v>0</v>
      </c>
      <c r="C53" s="305"/>
      <c r="D53" s="47">
        <f>４ページ!D8</f>
        <v>0</v>
      </c>
      <c r="E53" s="65">
        <f>４ページ!E8</f>
        <v>0</v>
      </c>
      <c r="F53" s="47">
        <f>４ページ!G8</f>
        <v>0</v>
      </c>
      <c r="G53" s="47">
        <f>４ページ!I8</f>
        <v>0</v>
      </c>
      <c r="H53" s="1"/>
      <c r="I53" s="224"/>
      <c r="J53" s="305">
        <f>４ページ!C8</f>
        <v>0</v>
      </c>
      <c r="K53" s="305"/>
      <c r="L53" s="47">
        <f>４ページ!D8</f>
        <v>0</v>
      </c>
      <c r="M53" s="65">
        <f>４ページ!E8</f>
        <v>0</v>
      </c>
      <c r="N53" s="293">
        <f>４ページ!G8</f>
        <v>0</v>
      </c>
      <c r="O53" s="293"/>
      <c r="P53" s="1">
        <f>N53*8</f>
        <v>0</v>
      </c>
      <c r="Q53" s="1" t="s">
        <v>175</v>
      </c>
      <c r="R53" s="1"/>
      <c r="S53" s="224"/>
      <c r="T53" s="305">
        <f>４ページ!C8</f>
        <v>0</v>
      </c>
      <c r="U53" s="305"/>
      <c r="V53" s="47">
        <f>４ページ!D8+5</f>
        <v>5</v>
      </c>
      <c r="W53" s="65">
        <f>４ページ!E8</f>
        <v>0</v>
      </c>
      <c r="X53" s="293">
        <f>４ページ!I8</f>
        <v>0</v>
      </c>
      <c r="Y53" s="293"/>
      <c r="Z53" s="17">
        <f>X53*8</f>
        <v>0</v>
      </c>
      <c r="AA53" s="1"/>
      <c r="AB53" s="1"/>
    </row>
    <row r="54" spans="1:28" ht="14.25" thickBot="1">
      <c r="A54" s="302"/>
      <c r="B54" s="123" t="s">
        <v>143</v>
      </c>
      <c r="C54" s="124"/>
      <c r="D54" s="125"/>
      <c r="E54" s="22" t="s">
        <v>63</v>
      </c>
      <c r="F54" s="47" t="str">
        <f>４ページ!G13</f>
        <v>人</v>
      </c>
      <c r="G54" s="47" t="str">
        <f>４ページ!I13</f>
        <v>人</v>
      </c>
      <c r="H54" s="1"/>
      <c r="I54" s="222" t="s">
        <v>142</v>
      </c>
      <c r="J54" s="237" t="s">
        <v>143</v>
      </c>
      <c r="K54" s="237"/>
      <c r="L54" s="237"/>
      <c r="M54" s="22" t="s">
        <v>63</v>
      </c>
      <c r="N54" s="293" t="str">
        <f>４ページ!G13</f>
        <v>人</v>
      </c>
      <c r="O54" s="293"/>
      <c r="P54" s="1">
        <f>SUM(P49:P53)</f>
        <v>0</v>
      </c>
      <c r="Q54" s="1"/>
      <c r="R54" s="1"/>
      <c r="S54" s="222" t="s">
        <v>142</v>
      </c>
      <c r="T54" s="237" t="s">
        <v>143</v>
      </c>
      <c r="U54" s="237"/>
      <c r="V54" s="237"/>
      <c r="W54" s="22" t="s">
        <v>63</v>
      </c>
      <c r="X54" s="293" t="str">
        <f>４ページ!I13</f>
        <v>人</v>
      </c>
      <c r="Y54" s="293"/>
      <c r="Z54" s="67">
        <f>SUM(Z49:Z53)</f>
        <v>0</v>
      </c>
      <c r="AA54" s="1"/>
      <c r="AB54" s="1"/>
    </row>
    <row r="55" spans="1:28" ht="23.25" thickBot="1">
      <c r="A55" s="303"/>
      <c r="B55" s="128" t="s">
        <v>144</v>
      </c>
      <c r="C55" s="229"/>
      <c r="D55" s="129"/>
      <c r="E55" s="22" t="s">
        <v>63</v>
      </c>
      <c r="F55" s="47" t="str">
        <f>４ページ!G14</f>
        <v>人</v>
      </c>
      <c r="G55" s="47" t="str">
        <f>４ページ!I14</f>
        <v>人</v>
      </c>
      <c r="H55" s="1"/>
      <c r="I55" s="223"/>
      <c r="J55" s="237" t="s">
        <v>144</v>
      </c>
      <c r="K55" s="237"/>
      <c r="L55" s="237"/>
      <c r="M55" s="22" t="s">
        <v>63</v>
      </c>
      <c r="N55" s="293" t="str">
        <f>４ページ!G14</f>
        <v>人</v>
      </c>
      <c r="O55" s="301"/>
      <c r="P55" s="60" t="s">
        <v>145</v>
      </c>
      <c r="Q55" s="61" t="e">
        <f>IF(N49="","",((G49+G50+G51+G52+G53)/(N49+N50+N51+N52+N53)))</f>
        <v>#DIV/0!</v>
      </c>
      <c r="R55" s="1"/>
      <c r="S55" s="223"/>
      <c r="T55" s="237" t="s">
        <v>144</v>
      </c>
      <c r="U55" s="237"/>
      <c r="V55" s="237"/>
      <c r="W55" s="22" t="s">
        <v>63</v>
      </c>
      <c r="X55" s="293" t="str">
        <f>４ページ!I14</f>
        <v>人</v>
      </c>
      <c r="Y55" s="293"/>
      <c r="Z55" s="68"/>
      <c r="AA55" s="63"/>
      <c r="AB55" s="1"/>
    </row>
    <row r="56" spans="1:28" ht="13.5">
      <c r="A56" s="304"/>
      <c r="B56" s="87"/>
      <c r="C56" s="230"/>
      <c r="D56" s="88"/>
      <c r="E56" s="22" t="s">
        <v>76</v>
      </c>
      <c r="F56" s="47" t="str">
        <f>４ページ!G15</f>
        <v>人</v>
      </c>
      <c r="G56" s="47" t="str">
        <f>４ページ!I15</f>
        <v>人</v>
      </c>
      <c r="H56" s="1"/>
      <c r="I56" s="224"/>
      <c r="J56" s="237"/>
      <c r="K56" s="237"/>
      <c r="L56" s="237"/>
      <c r="M56" s="22" t="s">
        <v>76</v>
      </c>
      <c r="N56" s="293" t="str">
        <f>４ページ!G15</f>
        <v>人</v>
      </c>
      <c r="O56" s="293"/>
      <c r="P56" s="1"/>
      <c r="Q56" s="1"/>
      <c r="R56" s="1"/>
      <c r="S56" s="224"/>
      <c r="T56" s="237"/>
      <c r="U56" s="237"/>
      <c r="V56" s="237"/>
      <c r="W56" s="22" t="s">
        <v>76</v>
      </c>
      <c r="X56" s="293" t="str">
        <f>４ページ!I15</f>
        <v>人</v>
      </c>
      <c r="Y56" s="293"/>
      <c r="Z56" s="1"/>
      <c r="AA56" s="1"/>
      <c r="AB56" s="1"/>
    </row>
    <row r="57" spans="1:28" ht="13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 ht="13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 ht="13.5">
      <c r="A59" s="1"/>
      <c r="B59" s="1" t="s">
        <v>146</v>
      </c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 ht="13.5">
      <c r="A60" s="1"/>
      <c r="B60" s="1" t="s">
        <v>147</v>
      </c>
      <c r="C60" s="1"/>
      <c r="D60" s="1"/>
      <c r="E60" s="1"/>
      <c r="F60" s="1"/>
      <c r="G60" s="300" t="s">
        <v>148</v>
      </c>
      <c r="H60" s="300"/>
      <c r="I60" s="300"/>
      <c r="J60" s="1"/>
      <c r="K60" s="1"/>
      <c r="L60" s="1" t="s">
        <v>149</v>
      </c>
      <c r="M60" s="1"/>
      <c r="N60" s="1"/>
      <c r="O60" s="1"/>
      <c r="P60" s="1"/>
      <c r="Q60" s="1"/>
      <c r="R60" s="1"/>
      <c r="S60" s="1"/>
      <c r="T60" s="1" t="s">
        <v>150</v>
      </c>
      <c r="U60" s="1"/>
      <c r="V60" s="1"/>
      <c r="W60" s="1"/>
      <c r="X60" s="1"/>
      <c r="Y60" s="1"/>
      <c r="Z60" s="1"/>
      <c r="AA60" s="1"/>
      <c r="AB60" s="1"/>
    </row>
    <row r="61" spans="1:28" ht="13.5">
      <c r="A61" s="1"/>
      <c r="B61" s="243" t="s">
        <v>151</v>
      </c>
      <c r="C61" s="9" t="s">
        <v>84</v>
      </c>
      <c r="D61" s="243" t="s">
        <v>152</v>
      </c>
      <c r="E61" s="243"/>
      <c r="F61" s="243"/>
      <c r="G61" s="243"/>
      <c r="H61" s="242" t="s">
        <v>85</v>
      </c>
      <c r="I61" s="242"/>
      <c r="J61" s="1"/>
      <c r="K61" s="1"/>
      <c r="L61" s="243" t="s">
        <v>153</v>
      </c>
      <c r="M61" s="243" t="s">
        <v>154</v>
      </c>
      <c r="N61" s="237" t="s">
        <v>152</v>
      </c>
      <c r="O61" s="237"/>
      <c r="P61" s="237"/>
      <c r="Q61" s="237"/>
      <c r="R61" s="237"/>
      <c r="S61" s="237"/>
      <c r="T61" s="298" t="s">
        <v>155</v>
      </c>
      <c r="U61" s="1"/>
      <c r="V61" s="1"/>
      <c r="W61" s="1"/>
      <c r="X61" s="1"/>
      <c r="Y61" s="1"/>
      <c r="Z61" s="1"/>
      <c r="AA61" s="1"/>
      <c r="AB61" s="1"/>
    </row>
    <row r="62" spans="1:28" ht="13.5">
      <c r="A62" s="1"/>
      <c r="B62" s="243"/>
      <c r="C62" s="43" t="s">
        <v>190</v>
      </c>
      <c r="D62" s="43" t="s">
        <v>190</v>
      </c>
      <c r="E62" s="43" t="s">
        <v>190</v>
      </c>
      <c r="F62" s="43" t="s">
        <v>190</v>
      </c>
      <c r="G62" s="43" t="s">
        <v>190</v>
      </c>
      <c r="H62" s="295" t="s">
        <v>190</v>
      </c>
      <c r="I62" s="295"/>
      <c r="J62" s="1"/>
      <c r="K62" s="1"/>
      <c r="L62" s="243"/>
      <c r="M62" s="243"/>
      <c r="N62" s="47" t="s">
        <v>190</v>
      </c>
      <c r="O62" s="47" t="s">
        <v>190</v>
      </c>
      <c r="P62" s="47" t="s">
        <v>190</v>
      </c>
      <c r="Q62" s="47" t="s">
        <v>190</v>
      </c>
      <c r="R62" s="293" t="s">
        <v>190</v>
      </c>
      <c r="S62" s="293"/>
      <c r="T62" s="243"/>
      <c r="U62" s="1"/>
      <c r="V62" s="1"/>
      <c r="W62" s="1"/>
      <c r="X62" s="1"/>
      <c r="Y62" s="1"/>
      <c r="Z62" s="1"/>
      <c r="AA62" s="1"/>
      <c r="AB62" s="1"/>
    </row>
    <row r="63" spans="1:28" ht="13.5">
      <c r="A63" s="1"/>
      <c r="B63" s="46" t="s">
        <v>68</v>
      </c>
      <c r="C63" s="48"/>
      <c r="D63" s="48"/>
      <c r="E63" s="48"/>
      <c r="F63" s="48"/>
      <c r="G63" s="48"/>
      <c r="H63" s="299"/>
      <c r="I63" s="299"/>
      <c r="J63" s="1"/>
      <c r="K63" s="1"/>
      <c r="L63" s="69" t="s">
        <v>156</v>
      </c>
      <c r="M63" s="70"/>
      <c r="N63" s="70"/>
      <c r="O63" s="70"/>
      <c r="P63" s="70"/>
      <c r="Q63" s="70"/>
      <c r="R63" s="293"/>
      <c r="S63" s="293"/>
      <c r="T63" s="17">
        <f>SUM(N63:S63)</f>
        <v>0</v>
      </c>
      <c r="U63" s="1"/>
      <c r="V63" s="1"/>
      <c r="W63" s="1"/>
      <c r="X63" s="1"/>
      <c r="Y63" s="1"/>
      <c r="Z63" s="1"/>
      <c r="AA63" s="1"/>
      <c r="AB63" s="1"/>
    </row>
    <row r="64" spans="1:28" ht="13.5">
      <c r="A64" s="1"/>
      <c r="B64" s="46"/>
      <c r="C64" s="47"/>
      <c r="D64" s="47"/>
      <c r="E64" s="47"/>
      <c r="F64" s="47"/>
      <c r="G64" s="47"/>
      <c r="H64" s="293"/>
      <c r="I64" s="293"/>
      <c r="J64" s="1"/>
      <c r="K64" s="1"/>
      <c r="L64" s="15"/>
      <c r="M64" s="71" t="s">
        <v>157</v>
      </c>
      <c r="N64" s="72"/>
      <c r="O64" s="72"/>
      <c r="P64" s="72"/>
      <c r="Q64" s="72"/>
      <c r="R64" s="297"/>
      <c r="S64" s="297"/>
      <c r="T64" s="73">
        <f aca="true" t="shared" si="5" ref="T64:T70">SUM(N64:S64)</f>
        <v>0</v>
      </c>
      <c r="U64" s="1"/>
      <c r="V64" s="1"/>
      <c r="W64" s="1"/>
      <c r="X64" s="1"/>
      <c r="Y64" s="1"/>
      <c r="Z64" s="1"/>
      <c r="AA64" s="1"/>
      <c r="AB64" s="1"/>
    </row>
    <row r="65" spans="1:28" ht="13.5">
      <c r="A65" s="1"/>
      <c r="B65" s="46"/>
      <c r="C65" s="47"/>
      <c r="D65" s="47"/>
      <c r="E65" s="47"/>
      <c r="F65" s="47"/>
      <c r="G65" s="47"/>
      <c r="H65" s="293"/>
      <c r="I65" s="293"/>
      <c r="J65" s="1"/>
      <c r="K65" s="1"/>
      <c r="L65" s="74"/>
      <c r="M65" s="75" t="s">
        <v>158</v>
      </c>
      <c r="N65" s="76"/>
      <c r="O65" s="77"/>
      <c r="P65" s="76"/>
      <c r="Q65" s="76"/>
      <c r="R65" s="296"/>
      <c r="S65" s="296"/>
      <c r="T65" s="78">
        <f t="shared" si="5"/>
        <v>0</v>
      </c>
      <c r="U65" s="1" t="s">
        <v>71</v>
      </c>
      <c r="V65" s="1"/>
      <c r="W65" s="1"/>
      <c r="X65" s="1"/>
      <c r="Y65" s="1"/>
      <c r="Z65" s="1"/>
      <c r="AA65" s="1"/>
      <c r="AB65" s="1"/>
    </row>
    <row r="66" spans="1:28" ht="13.5">
      <c r="A66" s="1"/>
      <c r="B66" s="46"/>
      <c r="C66" s="47"/>
      <c r="D66" s="47"/>
      <c r="E66" s="47"/>
      <c r="F66" s="47"/>
      <c r="G66" s="47"/>
      <c r="H66" s="293"/>
      <c r="I66" s="293"/>
      <c r="J66" s="1"/>
      <c r="K66" s="1"/>
      <c r="L66" s="74"/>
      <c r="M66" s="76" t="s">
        <v>159</v>
      </c>
      <c r="N66" s="76"/>
      <c r="O66" s="76"/>
      <c r="P66" s="76"/>
      <c r="Q66" s="76"/>
      <c r="R66" s="296"/>
      <c r="S66" s="296"/>
      <c r="T66" s="79">
        <f t="shared" si="5"/>
        <v>0</v>
      </c>
      <c r="U66" s="1" t="s">
        <v>160</v>
      </c>
      <c r="V66" s="1"/>
      <c r="W66" s="1"/>
      <c r="X66" s="1"/>
      <c r="Y66" s="1"/>
      <c r="Z66" s="1"/>
      <c r="AA66" s="1"/>
      <c r="AB66" s="1"/>
    </row>
    <row r="67" spans="1:28" ht="13.5">
      <c r="A67" s="1"/>
      <c r="B67" s="46"/>
      <c r="C67" s="47"/>
      <c r="D67" s="47"/>
      <c r="E67" s="47"/>
      <c r="F67" s="47"/>
      <c r="G67" s="47"/>
      <c r="H67" s="293"/>
      <c r="I67" s="293"/>
      <c r="J67" s="1"/>
      <c r="K67" s="1"/>
      <c r="L67" s="8" t="s">
        <v>154</v>
      </c>
      <c r="M67" s="76" t="s">
        <v>161</v>
      </c>
      <c r="N67" s="76"/>
      <c r="O67" s="76"/>
      <c r="P67" s="76"/>
      <c r="Q67" s="76"/>
      <c r="R67" s="296"/>
      <c r="S67" s="296"/>
      <c r="T67" s="79">
        <f t="shared" si="5"/>
        <v>0</v>
      </c>
      <c r="U67" s="1"/>
      <c r="V67" s="1"/>
      <c r="W67" s="1"/>
      <c r="X67" s="1"/>
      <c r="Y67" s="1"/>
      <c r="Z67" s="1"/>
      <c r="AA67" s="1"/>
      <c r="AB67" s="1"/>
    </row>
    <row r="68" spans="1:28" ht="13.5">
      <c r="A68" s="1"/>
      <c r="B68" s="46"/>
      <c r="C68" s="47"/>
      <c r="D68" s="47"/>
      <c r="E68" s="47"/>
      <c r="F68" s="47"/>
      <c r="G68" s="47"/>
      <c r="H68" s="293"/>
      <c r="I68" s="293"/>
      <c r="J68" s="1"/>
      <c r="K68" s="1"/>
      <c r="L68" s="74"/>
      <c r="M68" s="80" t="s">
        <v>162</v>
      </c>
      <c r="N68" s="76"/>
      <c r="O68" s="76"/>
      <c r="P68" s="76"/>
      <c r="Q68" s="76"/>
      <c r="R68" s="296"/>
      <c r="S68" s="296"/>
      <c r="T68" s="79">
        <f t="shared" si="5"/>
        <v>0</v>
      </c>
      <c r="U68" s="1"/>
      <c r="V68" s="1"/>
      <c r="W68" s="1"/>
      <c r="X68" s="1"/>
      <c r="Y68" s="1"/>
      <c r="Z68" s="1"/>
      <c r="AA68" s="1"/>
      <c r="AB68" s="1"/>
    </row>
    <row r="69" spans="1:28" ht="13.5">
      <c r="A69" s="1"/>
      <c r="B69" s="46"/>
      <c r="C69" s="47"/>
      <c r="D69" s="47"/>
      <c r="E69" s="47"/>
      <c r="F69" s="47"/>
      <c r="G69" s="47"/>
      <c r="H69" s="293"/>
      <c r="I69" s="293"/>
      <c r="J69" s="1"/>
      <c r="K69" s="1"/>
      <c r="L69" s="74"/>
      <c r="M69" s="76"/>
      <c r="N69" s="76"/>
      <c r="O69" s="76"/>
      <c r="P69" s="76"/>
      <c r="Q69" s="76"/>
      <c r="R69" s="296"/>
      <c r="S69" s="296"/>
      <c r="T69" s="79">
        <f t="shared" si="5"/>
        <v>0</v>
      </c>
      <c r="U69" s="1"/>
      <c r="V69" s="1"/>
      <c r="W69" s="1"/>
      <c r="X69" s="1"/>
      <c r="Y69" s="1"/>
      <c r="Z69" s="1"/>
      <c r="AA69" s="1"/>
      <c r="AB69" s="1"/>
    </row>
    <row r="70" spans="1:28" ht="13.5">
      <c r="A70" s="1"/>
      <c r="B70" s="46"/>
      <c r="C70" s="47"/>
      <c r="D70" s="47"/>
      <c r="E70" s="47"/>
      <c r="F70" s="47"/>
      <c r="G70" s="47"/>
      <c r="H70" s="293"/>
      <c r="I70" s="293"/>
      <c r="J70" s="1"/>
      <c r="K70" s="1"/>
      <c r="L70" s="16"/>
      <c r="M70" s="81"/>
      <c r="N70" s="81"/>
      <c r="O70" s="81"/>
      <c r="P70" s="81"/>
      <c r="Q70" s="81"/>
      <c r="R70" s="294"/>
      <c r="S70" s="294"/>
      <c r="T70" s="82">
        <f t="shared" si="5"/>
        <v>0</v>
      </c>
      <c r="U70" s="1"/>
      <c r="V70" s="1"/>
      <c r="W70" s="1"/>
      <c r="X70" s="1"/>
      <c r="Y70" s="1"/>
      <c r="Z70" s="1"/>
      <c r="AA70" s="1"/>
      <c r="AB70" s="1"/>
    </row>
    <row r="71" spans="1:28" ht="13.5">
      <c r="A71" s="1"/>
      <c r="B71" s="22" t="s">
        <v>163</v>
      </c>
      <c r="C71" s="47">
        <f>SUM(C63:C70)</f>
        <v>0</v>
      </c>
      <c r="D71" s="47">
        <f>SUM(D63:D70)</f>
        <v>0</v>
      </c>
      <c r="E71" s="47">
        <f>SUM(E63:E70)</f>
        <v>0</v>
      </c>
      <c r="F71" s="47">
        <f>SUM(F63:F70)</f>
        <v>0</v>
      </c>
      <c r="G71" s="47">
        <f>SUM(G63:G70)</f>
        <v>0</v>
      </c>
      <c r="H71" s="293">
        <f>SUM(H63:I70)</f>
        <v>0</v>
      </c>
      <c r="I71" s="293"/>
      <c r="J71" s="1"/>
      <c r="K71" s="1"/>
      <c r="L71" s="23" t="s">
        <v>155</v>
      </c>
      <c r="M71" s="83"/>
      <c r="N71" s="83"/>
      <c r="O71" s="83"/>
      <c r="P71" s="83"/>
      <c r="Q71" s="83"/>
      <c r="R71" s="295"/>
      <c r="S71" s="295"/>
      <c r="T71" s="84">
        <f>SUM(T63:T70)</f>
        <v>0</v>
      </c>
      <c r="U71" s="1"/>
      <c r="V71" s="1"/>
      <c r="W71" s="1"/>
      <c r="X71" s="1"/>
      <c r="Y71" s="1"/>
      <c r="Z71" s="1"/>
      <c r="AA71" s="1"/>
      <c r="AB71" s="1"/>
    </row>
  </sheetData>
  <sheetProtection/>
  <mergeCells count="383">
    <mergeCell ref="B1:C1"/>
    <mergeCell ref="Y1:AA1"/>
    <mergeCell ref="A3:G3"/>
    <mergeCell ref="I3:Q3"/>
    <mergeCell ref="S3:AA3"/>
    <mergeCell ref="B4:C4"/>
    <mergeCell ref="J4:M4"/>
    <mergeCell ref="O4:Q4"/>
    <mergeCell ref="T4:W4"/>
    <mergeCell ref="Y4:AA4"/>
    <mergeCell ref="A5:A16"/>
    <mergeCell ref="B5:C6"/>
    <mergeCell ref="D5:E5"/>
    <mergeCell ref="F5:G5"/>
    <mergeCell ref="J5:M5"/>
    <mergeCell ref="O5:Q5"/>
    <mergeCell ref="B7:C7"/>
    <mergeCell ref="B8:C8"/>
    <mergeCell ref="B9:C9"/>
    <mergeCell ref="J9:K9"/>
    <mergeCell ref="T5:W5"/>
    <mergeCell ref="Y5:AA5"/>
    <mergeCell ref="I6:I16"/>
    <mergeCell ref="J6:K6"/>
    <mergeCell ref="S6:S16"/>
    <mergeCell ref="T6:U6"/>
    <mergeCell ref="J7:K7"/>
    <mergeCell ref="T7:U7"/>
    <mergeCell ref="J8:K8"/>
    <mergeCell ref="T8:U8"/>
    <mergeCell ref="T9:U9"/>
    <mergeCell ref="B10:C10"/>
    <mergeCell ref="J10:K10"/>
    <mergeCell ref="T10:U10"/>
    <mergeCell ref="B11:C11"/>
    <mergeCell ref="J11:K11"/>
    <mergeCell ref="T11:U11"/>
    <mergeCell ref="B12:C12"/>
    <mergeCell ref="J12:K12"/>
    <mergeCell ref="T12:U12"/>
    <mergeCell ref="B13:C13"/>
    <mergeCell ref="J13:K13"/>
    <mergeCell ref="T13:U13"/>
    <mergeCell ref="B14:C14"/>
    <mergeCell ref="J14:K14"/>
    <mergeCell ref="T14:U14"/>
    <mergeCell ref="B15:C15"/>
    <mergeCell ref="J15:K15"/>
    <mergeCell ref="T15:U15"/>
    <mergeCell ref="B16:C16"/>
    <mergeCell ref="J16:K16"/>
    <mergeCell ref="T16:U16"/>
    <mergeCell ref="A17:A22"/>
    <mergeCell ref="D17:E17"/>
    <mergeCell ref="F17:G17"/>
    <mergeCell ref="I17:I22"/>
    <mergeCell ref="L17:M17"/>
    <mergeCell ref="N17:O17"/>
    <mergeCell ref="S17:S22"/>
    <mergeCell ref="V17:W17"/>
    <mergeCell ref="X17:Y17"/>
    <mergeCell ref="B18:B19"/>
    <mergeCell ref="D18:E18"/>
    <mergeCell ref="F18:G18"/>
    <mergeCell ref="J18:J19"/>
    <mergeCell ref="L18:M18"/>
    <mergeCell ref="N18:O18"/>
    <mergeCell ref="T18:T19"/>
    <mergeCell ref="V18:W18"/>
    <mergeCell ref="X18:Y18"/>
    <mergeCell ref="D19:E19"/>
    <mergeCell ref="F19:G19"/>
    <mergeCell ref="L19:M19"/>
    <mergeCell ref="N19:O19"/>
    <mergeCell ref="V19:W19"/>
    <mergeCell ref="X19:Y19"/>
    <mergeCell ref="B20:B21"/>
    <mergeCell ref="D20:E20"/>
    <mergeCell ref="F20:G20"/>
    <mergeCell ref="J20:J21"/>
    <mergeCell ref="L20:M20"/>
    <mergeCell ref="N20:O20"/>
    <mergeCell ref="T20:T21"/>
    <mergeCell ref="V20:W20"/>
    <mergeCell ref="D21:E21"/>
    <mergeCell ref="F21:G21"/>
    <mergeCell ref="L21:M21"/>
    <mergeCell ref="N21:O21"/>
    <mergeCell ref="V21:W21"/>
    <mergeCell ref="B22:C22"/>
    <mergeCell ref="D22:E22"/>
    <mergeCell ref="F22:G22"/>
    <mergeCell ref="J22:K22"/>
    <mergeCell ref="L22:M22"/>
    <mergeCell ref="N22:O22"/>
    <mergeCell ref="T22:U22"/>
    <mergeCell ref="V22:W22"/>
    <mergeCell ref="X22:Y22"/>
    <mergeCell ref="A23:A30"/>
    <mergeCell ref="B23:C23"/>
    <mergeCell ref="D23:E23"/>
    <mergeCell ref="F23:G23"/>
    <mergeCell ref="I23:I30"/>
    <mergeCell ref="J23:K23"/>
    <mergeCell ref="L23:M23"/>
    <mergeCell ref="N23:O23"/>
    <mergeCell ref="S23:S30"/>
    <mergeCell ref="T23:U23"/>
    <mergeCell ref="V23:W23"/>
    <mergeCell ref="B24:C24"/>
    <mergeCell ref="D24:E24"/>
    <mergeCell ref="F24:G24"/>
    <mergeCell ref="J24:K24"/>
    <mergeCell ref="L24:M24"/>
    <mergeCell ref="N24:O24"/>
    <mergeCell ref="T24:U24"/>
    <mergeCell ref="V24:W24"/>
    <mergeCell ref="B25:C25"/>
    <mergeCell ref="D25:E25"/>
    <mergeCell ref="F25:G25"/>
    <mergeCell ref="J25:K25"/>
    <mergeCell ref="L25:M25"/>
    <mergeCell ref="N25:O25"/>
    <mergeCell ref="T25:U25"/>
    <mergeCell ref="V25:W25"/>
    <mergeCell ref="B26:C26"/>
    <mergeCell ref="D26:E26"/>
    <mergeCell ref="F26:G26"/>
    <mergeCell ref="J26:K26"/>
    <mergeCell ref="L26:M26"/>
    <mergeCell ref="N26:O26"/>
    <mergeCell ref="T26:U26"/>
    <mergeCell ref="V26:W26"/>
    <mergeCell ref="B27:C27"/>
    <mergeCell ref="D27:E27"/>
    <mergeCell ref="F27:G27"/>
    <mergeCell ref="J27:K27"/>
    <mergeCell ref="L27:M27"/>
    <mergeCell ref="N27:O27"/>
    <mergeCell ref="T27:U27"/>
    <mergeCell ref="V27:W27"/>
    <mergeCell ref="B28:C28"/>
    <mergeCell ref="D28:E28"/>
    <mergeCell ref="F28:G28"/>
    <mergeCell ref="J28:K28"/>
    <mergeCell ref="L28:M28"/>
    <mergeCell ref="N28:O28"/>
    <mergeCell ref="T28:U28"/>
    <mergeCell ref="V28:W28"/>
    <mergeCell ref="B29:C29"/>
    <mergeCell ref="D29:E29"/>
    <mergeCell ref="F29:G29"/>
    <mergeCell ref="J29:K29"/>
    <mergeCell ref="L29:M29"/>
    <mergeCell ref="N29:O29"/>
    <mergeCell ref="T29:U29"/>
    <mergeCell ref="V29:W29"/>
    <mergeCell ref="B30:C30"/>
    <mergeCell ref="D30:E30"/>
    <mergeCell ref="F30:G30"/>
    <mergeCell ref="J30:K30"/>
    <mergeCell ref="L30:M30"/>
    <mergeCell ref="N30:O30"/>
    <mergeCell ref="T30:U30"/>
    <mergeCell ref="V30:W30"/>
    <mergeCell ref="A31:A46"/>
    <mergeCell ref="B31:C31"/>
    <mergeCell ref="D31:E31"/>
    <mergeCell ref="F31:G31"/>
    <mergeCell ref="I31:I46"/>
    <mergeCell ref="J31:K31"/>
    <mergeCell ref="L31:M31"/>
    <mergeCell ref="N31:O31"/>
    <mergeCell ref="T31:U31"/>
    <mergeCell ref="V31:W31"/>
    <mergeCell ref="B32:C32"/>
    <mergeCell ref="D32:E32"/>
    <mergeCell ref="F32:G32"/>
    <mergeCell ref="J32:K32"/>
    <mergeCell ref="L32:M32"/>
    <mergeCell ref="N32:O32"/>
    <mergeCell ref="T32:U32"/>
    <mergeCell ref="V32:W32"/>
    <mergeCell ref="B33:C33"/>
    <mergeCell ref="D33:E33"/>
    <mergeCell ref="F33:G33"/>
    <mergeCell ref="J33:K33"/>
    <mergeCell ref="L33:M33"/>
    <mergeCell ref="N33:O33"/>
    <mergeCell ref="T33:U33"/>
    <mergeCell ref="V33:W33"/>
    <mergeCell ref="S31:S46"/>
    <mergeCell ref="X33:AA33"/>
    <mergeCell ref="B34:C34"/>
    <mergeCell ref="D34:E34"/>
    <mergeCell ref="F34:G34"/>
    <mergeCell ref="J34:K34"/>
    <mergeCell ref="L34:M34"/>
    <mergeCell ref="N34:O34"/>
    <mergeCell ref="T34:U34"/>
    <mergeCell ref="V34:W34"/>
    <mergeCell ref="X34:AA34"/>
    <mergeCell ref="B35:C35"/>
    <mergeCell ref="D35:E35"/>
    <mergeCell ref="F35:G35"/>
    <mergeCell ref="J35:K35"/>
    <mergeCell ref="L35:M35"/>
    <mergeCell ref="N35:O35"/>
    <mergeCell ref="T35:U35"/>
    <mergeCell ref="V35:W35"/>
    <mergeCell ref="B36:C36"/>
    <mergeCell ref="D36:E36"/>
    <mergeCell ref="F36:G36"/>
    <mergeCell ref="J36:K36"/>
    <mergeCell ref="L36:M36"/>
    <mergeCell ref="N36:O36"/>
    <mergeCell ref="T36:U36"/>
    <mergeCell ref="V36:W36"/>
    <mergeCell ref="B37:C37"/>
    <mergeCell ref="D37:E37"/>
    <mergeCell ref="F37:G37"/>
    <mergeCell ref="J37:K37"/>
    <mergeCell ref="L37:M37"/>
    <mergeCell ref="N37:O37"/>
    <mergeCell ref="T37:U37"/>
    <mergeCell ref="V37:W37"/>
    <mergeCell ref="B38:C38"/>
    <mergeCell ref="D38:E38"/>
    <mergeCell ref="F38:G38"/>
    <mergeCell ref="J38:K38"/>
    <mergeCell ref="L38:M38"/>
    <mergeCell ref="N38:O38"/>
    <mergeCell ref="T38:U38"/>
    <mergeCell ref="V38:W38"/>
    <mergeCell ref="B39:C39"/>
    <mergeCell ref="D39:E39"/>
    <mergeCell ref="F39:G39"/>
    <mergeCell ref="J39:K39"/>
    <mergeCell ref="L39:M39"/>
    <mergeCell ref="N39:O39"/>
    <mergeCell ref="T39:U39"/>
    <mergeCell ref="V39:W39"/>
    <mergeCell ref="B40:C40"/>
    <mergeCell ref="D40:E40"/>
    <mergeCell ref="F40:G40"/>
    <mergeCell ref="J40:K40"/>
    <mergeCell ref="L40:M40"/>
    <mergeCell ref="N40:O40"/>
    <mergeCell ref="T40:U40"/>
    <mergeCell ref="V40:W40"/>
    <mergeCell ref="B41:C41"/>
    <mergeCell ref="D41:E41"/>
    <mergeCell ref="F41:G41"/>
    <mergeCell ref="J41:K41"/>
    <mergeCell ref="L41:M41"/>
    <mergeCell ref="N41:O41"/>
    <mergeCell ref="T41:U41"/>
    <mergeCell ref="V41:W41"/>
    <mergeCell ref="B42:C42"/>
    <mergeCell ref="D42:E42"/>
    <mergeCell ref="F42:G42"/>
    <mergeCell ref="J42:K42"/>
    <mergeCell ref="L42:M42"/>
    <mergeCell ref="N42:O42"/>
    <mergeCell ref="T42:U42"/>
    <mergeCell ref="V42:W42"/>
    <mergeCell ref="B43:C43"/>
    <mergeCell ref="D43:E43"/>
    <mergeCell ref="F43:G43"/>
    <mergeCell ref="J43:K43"/>
    <mergeCell ref="L43:M43"/>
    <mergeCell ref="N43:O43"/>
    <mergeCell ref="T43:U43"/>
    <mergeCell ref="V43:W43"/>
    <mergeCell ref="B44:C44"/>
    <mergeCell ref="D44:E44"/>
    <mergeCell ref="F44:G44"/>
    <mergeCell ref="J44:K44"/>
    <mergeCell ref="L44:M44"/>
    <mergeCell ref="N44:O44"/>
    <mergeCell ref="T44:U44"/>
    <mergeCell ref="V44:W44"/>
    <mergeCell ref="B45:C45"/>
    <mergeCell ref="D45:E45"/>
    <mergeCell ref="F45:G45"/>
    <mergeCell ref="J45:K45"/>
    <mergeCell ref="L45:M45"/>
    <mergeCell ref="N45:O45"/>
    <mergeCell ref="T45:U45"/>
    <mergeCell ref="V45:W45"/>
    <mergeCell ref="B46:C46"/>
    <mergeCell ref="D46:E46"/>
    <mergeCell ref="F46:G46"/>
    <mergeCell ref="J46:K46"/>
    <mergeCell ref="L46:M46"/>
    <mergeCell ref="N46:O46"/>
    <mergeCell ref="T46:U46"/>
    <mergeCell ref="V46:W46"/>
    <mergeCell ref="A47:A53"/>
    <mergeCell ref="B47:C48"/>
    <mergeCell ref="D47:D48"/>
    <mergeCell ref="E47:E48"/>
    <mergeCell ref="F47:G47"/>
    <mergeCell ref="I47:I53"/>
    <mergeCell ref="B50:C50"/>
    <mergeCell ref="B52:C52"/>
    <mergeCell ref="J47:K48"/>
    <mergeCell ref="L47:L48"/>
    <mergeCell ref="M47:M48"/>
    <mergeCell ref="N47:O47"/>
    <mergeCell ref="S47:S53"/>
    <mergeCell ref="T47:U48"/>
    <mergeCell ref="J50:K50"/>
    <mergeCell ref="N50:O50"/>
    <mergeCell ref="T50:U50"/>
    <mergeCell ref="J52:K52"/>
    <mergeCell ref="V47:V48"/>
    <mergeCell ref="W47:W48"/>
    <mergeCell ref="X47:Z47"/>
    <mergeCell ref="N48:O48"/>
    <mergeCell ref="X48:Y48"/>
    <mergeCell ref="B49:C49"/>
    <mergeCell ref="J49:K49"/>
    <mergeCell ref="N49:O49"/>
    <mergeCell ref="T49:U49"/>
    <mergeCell ref="X49:Y49"/>
    <mergeCell ref="X50:Y50"/>
    <mergeCell ref="B51:C51"/>
    <mergeCell ref="J51:K51"/>
    <mergeCell ref="N51:O51"/>
    <mergeCell ref="T51:U51"/>
    <mergeCell ref="X51:Y51"/>
    <mergeCell ref="N52:O52"/>
    <mergeCell ref="T52:U52"/>
    <mergeCell ref="X52:Y52"/>
    <mergeCell ref="B53:C53"/>
    <mergeCell ref="J53:K53"/>
    <mergeCell ref="N53:O53"/>
    <mergeCell ref="T53:U53"/>
    <mergeCell ref="X53:Y53"/>
    <mergeCell ref="A54:A56"/>
    <mergeCell ref="B54:D54"/>
    <mergeCell ref="I54:I56"/>
    <mergeCell ref="J54:L54"/>
    <mergeCell ref="N54:O54"/>
    <mergeCell ref="S54:S56"/>
    <mergeCell ref="T54:V54"/>
    <mergeCell ref="X54:Y54"/>
    <mergeCell ref="B55:D56"/>
    <mergeCell ref="J55:L56"/>
    <mergeCell ref="N55:O55"/>
    <mergeCell ref="T55:V56"/>
    <mergeCell ref="X55:Y55"/>
    <mergeCell ref="N56:O56"/>
    <mergeCell ref="X56:Y56"/>
    <mergeCell ref="G60:I60"/>
    <mergeCell ref="B61:B62"/>
    <mergeCell ref="D61:G61"/>
    <mergeCell ref="H61:I61"/>
    <mergeCell ref="L61:L62"/>
    <mergeCell ref="M61:M62"/>
    <mergeCell ref="N61:S61"/>
    <mergeCell ref="T61:T62"/>
    <mergeCell ref="H62:I62"/>
    <mergeCell ref="R62:S62"/>
    <mergeCell ref="H63:I63"/>
    <mergeCell ref="R63:S63"/>
    <mergeCell ref="H64:I64"/>
    <mergeCell ref="R64:S64"/>
    <mergeCell ref="H65:I65"/>
    <mergeCell ref="R65:S65"/>
    <mergeCell ref="H66:I66"/>
    <mergeCell ref="R66:S66"/>
    <mergeCell ref="H70:I70"/>
    <mergeCell ref="R70:S70"/>
    <mergeCell ref="H71:I71"/>
    <mergeCell ref="R71:S71"/>
    <mergeCell ref="H67:I67"/>
    <mergeCell ref="R67:S67"/>
    <mergeCell ref="H68:I68"/>
    <mergeCell ref="R68:S68"/>
    <mergeCell ref="H69:I69"/>
    <mergeCell ref="R69:S6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nousekikaku</cp:lastModifiedBy>
  <cp:lastPrinted>2016-06-08T02:29:03Z</cp:lastPrinted>
  <dcterms:created xsi:type="dcterms:W3CDTF">2006-08-07T00:43:57Z</dcterms:created>
  <dcterms:modified xsi:type="dcterms:W3CDTF">2016-12-05T00:08:56Z</dcterms:modified>
  <cp:category/>
  <cp:version/>
  <cp:contentType/>
  <cp:contentStatus/>
</cp:coreProperties>
</file>