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192.168.10.251\総務課\政策調整係\山科\01 財政関係\14 財政状況資料集\R2決算分\11提出用（追加分）連結後\"/>
    </mc:Choice>
  </mc:AlternateContent>
  <xr:revisionPtr revIDLastSave="0" documentId="13_ncr:1_{E527927D-627D-4C76-B426-CD140B302368}" xr6:coauthVersionLast="36" xr6:coauthVersionMax="36" xr10:uidLastSave="{00000000-0000-0000-0000-000000000000}"/>
  <bookViews>
    <workbookView xWindow="0" yWindow="0" windowWidth="20490" windowHeight="754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E42" i="7"/>
  <c r="AM42" i="7"/>
  <c r="U42" i="7"/>
  <c r="E42" i="7"/>
  <c r="C42" i="7" s="1"/>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M35" i="7"/>
  <c r="W35" i="7"/>
  <c r="E35" i="7"/>
  <c r="C35" i="7" s="1"/>
  <c r="DG34" i="7"/>
  <c r="CQ34" i="7"/>
  <c r="BY34" i="7"/>
  <c r="BG34" i="7"/>
  <c r="AM34" i="7"/>
  <c r="W34" i="7"/>
  <c r="E34" i="7"/>
  <c r="C34" i="7" s="1"/>
  <c r="U35" i="7" l="1"/>
  <c r="U36" i="7" s="1"/>
  <c r="BE34" i="7" s="1"/>
  <c r="BE35" i="7" s="1"/>
  <c r="U34" i="7"/>
  <c r="BW34" i="7" l="1"/>
  <c r="BW35" i="7" s="1"/>
  <c r="BW36" i="7" s="1"/>
  <c r="BW37" i="7" s="1"/>
  <c r="BW38" i="7" s="1"/>
  <c r="BW39" i="7" s="1"/>
  <c r="BW40" i="7" s="1"/>
  <c r="BW41" i="7" s="1"/>
  <c r="BW42" i="7" s="1"/>
  <c r="CO34" i="7" l="1"/>
</calcChain>
</file>

<file path=xl/sharedStrings.xml><?xml version="1.0" encoding="utf-8"?>
<sst xmlns="http://schemas.openxmlformats.org/spreadsheetml/2006/main" count="1093" uniqueCount="550">
  <si>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</si>
  <si>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</si>
  <si>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</si>
  <si>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</si>
  <si>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</si>
  <si>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</si>
  <si>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</si>
  <si>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</si>
  <si>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</si>
  <si>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</si>
  <si>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</si>
  <si>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</si>
  <si>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</si>
  <si>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</si>
  <si>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</si>
  <si>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</si>
  <si>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</si>
  <si>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</si>
  <si>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</si>
  <si>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</si>
  <si>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</si>
  <si>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</si>
  <si>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</si>
  <si>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</si>
  <si>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</si>
  <si>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</si>
  <si>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</si>
  <si>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</si>
  <si>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</si>
  <si>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</si>
  <si>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</si>
  <si>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</si>
  <si>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</si>
  <si>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</si>
  <si>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</si>
  <si>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</si>
  <si>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</si>
  <si>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</si>
  <si>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</si>
  <si>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</si>
  <si>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</si>
  <si>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</si>
  <si>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</si>
  <si>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</si>
  <si>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</si>
  <si>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</si>
  <si>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</si>
  <si>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</si>
  <si>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</si>
  <si>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</si>
  <si>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</si>
  <si>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</si>
  <si>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</si>
  <si>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</si>
  <si>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</si>
  <si>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</si>
  <si>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</si>
  <si>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</si>
  <si>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</si>
  <si>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</si>
  <si>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</si>
  <si>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</si>
  <si>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</si>
  <si>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</si>
  <si>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</si>
  <si>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</si>
  <si>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</si>
  <si>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</si>
  <si>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</si>
  <si>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</si>
  <si>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</si>
  <si>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</si>
  <si>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</si>
  <si>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</si>
  <si>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</si>
  <si>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</si>
  <si>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</si>
  <si>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</si>
  <si>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</si>
  <si>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</si>
  <si>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</si>
  <si>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</si>
  <si>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</si>
  <si>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</si>
  <si>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</si>
  <si>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</si>
  <si>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</si>
  <si>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</si>
  <si>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</si>
  <si>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</si>
  <si>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</si>
  <si>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</si>
  <si>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</si>
  <si>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</si>
  <si>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</si>
  <si>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</si>
  <si>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</si>
  <si>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</si>
  <si>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</si>
  <si>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</si>
  <si>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</si>
  <si>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</si>
  <si>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</si>
  <si>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</si>
  <si>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</si>
  <si>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</si>
  <si>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</si>
  <si>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</si>
  <si>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</si>
  <si>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</si>
  <si>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</si>
  <si>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</si>
  <si>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</si>
  <si>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</si>
  <si>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</si>
  <si>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</si>
  <si>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</si>
  <si>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</si>
  <si>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</si>
  <si>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</si>
  <si>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</si>
  <si>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</si>
  <si>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</si>
  <si>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</si>
  <si>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</si>
  <si>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</si>
  <si>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</si>
  <si>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</si>
  <si>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</si>
  <si>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</si>
  <si>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</si>
  <si>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</si>
  <si>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</si>
  <si>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</si>
  <si>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</si>
  <si>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</si>
  <si>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</si>
  <si>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</si>
  <si>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</si>
  <si>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</si>
  <si>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</si>
  <si>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</si>
  <si>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</si>
  <si>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</si>
  <si>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山形県鮭川村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</si>
  <si>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</si>
  <si>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</si>
  <si>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</si>
  <si>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</si>
  <si>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</si>
  <si>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</si>
  <si>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</si>
  <si>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</si>
  <si>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</si>
  <si>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</si>
  <si>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</si>
  <si>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</si>
  <si>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</si>
  <si>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</si>
  <si>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</si>
  <si>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</si>
  <si>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</si>
  <si>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</si>
  <si>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</si>
  <si>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</si>
  <si>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</si>
  <si>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</si>
  <si>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</si>
  <si>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</si>
  <si>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</si>
  <si>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</si>
  <si>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</si>
  <si>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</si>
  <si>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</si>
  <si>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</si>
  <si>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</si>
  <si>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</si>
  <si>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</si>
  <si>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</si>
  <si>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</si>
  <si>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</si>
  <si>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</si>
  <si>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</si>
  <si>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</si>
  <si>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</si>
  <si>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</si>
  <si>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</si>
  <si>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</si>
  <si>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</si>
  <si>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</si>
  <si>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</si>
  <si>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</si>
  <si>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</si>
  <si>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</si>
  <si>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</si>
  <si>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</si>
  <si>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</si>
  <si>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</si>
  <si>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</si>
  <si>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</si>
  <si>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</si>
  <si>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</si>
  <si>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</si>
  <si>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</si>
  <si>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</si>
  <si>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</si>
  <si>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</si>
  <si>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</si>
  <si>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</si>
  <si>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</si>
  <si>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</si>
  <si>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</si>
  <si>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</si>
  <si>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</si>
  <si>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</si>
  <si>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</si>
  <si>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</si>
  <si>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</si>
  <si>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</si>
  <si>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</si>
  <si>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</si>
  <si>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</si>
  <si>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</si>
  <si>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</si>
  <si>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</si>
  <si>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</si>
  <si>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</si>
  <si>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</si>
  <si>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</si>
  <si>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</si>
  <si>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</si>
  <si>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</si>
  <si>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</si>
  <si>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</si>
  <si>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</si>
  <si>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</si>
  <si>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</si>
  <si>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</si>
  <si>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</si>
  <si>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</si>
  <si>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</si>
  <si>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</si>
  <si>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</si>
  <si>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</si>
  <si>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</si>
  <si>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</si>
  <si>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</si>
  <si>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</si>
  <si>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</si>
  <si>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</si>
  <si>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</si>
  <si>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</si>
  <si>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</si>
  <si>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</si>
  <si>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</si>
  <si>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</si>
  <si>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</si>
  <si>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</si>
  <si>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</si>
  <si>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</si>
  <si>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</si>
  <si>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</si>
  <si>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</si>
  <si>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</si>
  <si>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</si>
  <si>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</si>
  <si>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</si>
  <si>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</si>
  <si>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</si>
  <si>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</si>
  <si>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</si>
  <si>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</si>
  <si>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</si>
  <si>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</si>
  <si>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</si>
  <si>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</si>
  <si>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</si>
  <si>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</si>
  <si>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</si>
  <si>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</si>
  <si>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</si>
  <si>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</si>
  <si>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</si>
  <si>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</si>
  <si>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</si>
  <si>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</si>
  <si>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</si>
  <si>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</si>
  <si>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</si>
  <si>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</si>
  <si>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</si>
  <si>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</si>
  <si>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</si>
  <si>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</si>
  <si>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</si>
  <si>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</si>
  <si>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</si>
  <si>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</si>
  <si>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山形県鮭川村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</si>
  <si>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</si>
  <si>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</si>
  <si>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</si>
  <si>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</si>
  <si>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</si>
  <si>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</si>
  <si>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</si>
  <si>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</si>
  <si>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</si>
  <si>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</si>
  <si>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</si>
  <si>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</si>
  <si>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</si>
  <si>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</si>
  <si>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</si>
  <si>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</si>
  <si>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</si>
  <si>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</si>
  <si>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</si>
  <si>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鮭川村一般会計</t>
    <rPh sb="0" eb="3">
      <t>サケガワムラ</t>
    </rPh>
    <phoneticPr fontId="5"/>
  </si>
  <si>
    <t>鮭川環境アグリ</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</si>
  <si>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</si>
  <si>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</si>
  <si>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</si>
  <si>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</si>
  <si>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</si>
  <si>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</si>
  <si>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</si>
  <si>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</si>
  <si>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</si>
  <si>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</si>
  <si>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</si>
  <si>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</si>
  <si>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</si>
  <si>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</si>
  <si>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鮭川村国民健康保険特別会計</t>
    <phoneticPr fontId="5"/>
  </si>
  <si>
    <t>鮭川村介護保険特別会計</t>
    <phoneticPr fontId="5"/>
  </si>
  <si>
    <t>鮭川村後期高齢者医療特別会計</t>
    <phoneticPr fontId="5"/>
  </si>
  <si>
    <t>鮭川村簡易水道事業特別会計</t>
    <phoneticPr fontId="5"/>
  </si>
  <si>
    <t>法非適用企業</t>
    <phoneticPr fontId="5"/>
  </si>
  <si>
    <t>鮭川村農業集落排水事業特別会計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</si>
  <si>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</si>
  <si>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</si>
  <si>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</si>
  <si>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</si>
  <si>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</si>
  <si>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14"/>
  </si>
  <si>
    <t>山形県自治会館管理組合</t>
    <rPh sb="0" eb="3">
      <t>ヤマガタケン</t>
    </rPh>
    <rPh sb="3" eb="5">
      <t>ジチ</t>
    </rPh>
    <rPh sb="5" eb="7">
      <t>カイカン</t>
    </rPh>
    <rPh sb="7" eb="9">
      <t>カンリ</t>
    </rPh>
    <rPh sb="9" eb="11">
      <t>クミアイ</t>
    </rPh>
    <phoneticPr fontId="14"/>
  </si>
  <si>
    <t>山形県市町村職員退職手当組合</t>
    <rPh sb="0" eb="3">
      <t>ヤマガタケン</t>
    </rPh>
    <rPh sb="3" eb="6">
      <t>シチョウソン</t>
    </rPh>
    <rPh sb="6" eb="8">
      <t>ショクイン</t>
    </rPh>
    <rPh sb="8" eb="10">
      <t>タイショク</t>
    </rPh>
    <rPh sb="10" eb="12">
      <t>テアテ</t>
    </rPh>
    <rPh sb="12" eb="14">
      <t>クミアイ</t>
    </rPh>
    <phoneticPr fontId="14"/>
  </si>
  <si>
    <t>山形県市町村交通災害共済組合</t>
    <rPh sb="0" eb="2">
      <t>ヤマガタ</t>
    </rPh>
    <rPh sb="2" eb="3">
      <t>ケン</t>
    </rPh>
    <rPh sb="3" eb="6">
      <t>シチョウソン</t>
    </rPh>
    <rPh sb="6" eb="8">
      <t>コウツウ</t>
    </rPh>
    <rPh sb="8" eb="10">
      <t>サイガイ</t>
    </rPh>
    <rPh sb="10" eb="12">
      <t>キョウサイ</t>
    </rPh>
    <rPh sb="12" eb="14">
      <t>クミアイ</t>
    </rPh>
    <phoneticPr fontId="14"/>
  </si>
  <si>
    <t>最上広域市町村圏事務組合</t>
    <rPh sb="0" eb="2">
      <t>モガミ</t>
    </rPh>
    <rPh sb="2" eb="4">
      <t>コウイキ</t>
    </rPh>
    <rPh sb="4" eb="7">
      <t>シチョウソン</t>
    </rPh>
    <rPh sb="7" eb="8">
      <t>ケン</t>
    </rPh>
    <rPh sb="8" eb="10">
      <t>ジム</t>
    </rPh>
    <rPh sb="10" eb="12">
      <t>クミアイ</t>
    </rPh>
    <phoneticPr fontId="14"/>
  </si>
  <si>
    <t>最上地区広域連合（普通会計分）</t>
    <rPh sb="0" eb="2">
      <t>モガミ</t>
    </rPh>
    <rPh sb="2" eb="4">
      <t>チク</t>
    </rPh>
    <rPh sb="4" eb="6">
      <t>コウイキ</t>
    </rPh>
    <rPh sb="6" eb="8">
      <t>レンゴウ</t>
    </rPh>
    <rPh sb="9" eb="11">
      <t>フツウ</t>
    </rPh>
    <rPh sb="11" eb="13">
      <t>カイケイ</t>
    </rPh>
    <rPh sb="13" eb="14">
      <t>ブン</t>
    </rPh>
    <phoneticPr fontId="14"/>
  </si>
  <si>
    <t>最上地区広域連合（事業会計分）</t>
    <rPh sb="0" eb="2">
      <t>モガミ</t>
    </rPh>
    <rPh sb="2" eb="4">
      <t>チク</t>
    </rPh>
    <rPh sb="4" eb="6">
      <t>コウイキ</t>
    </rPh>
    <rPh sb="6" eb="8">
      <t>レンゴウ</t>
    </rPh>
    <rPh sb="9" eb="11">
      <t>ジギョウ</t>
    </rPh>
    <rPh sb="11" eb="13">
      <t>カイケイ</t>
    </rPh>
    <rPh sb="13" eb="14">
      <t>ブン</t>
    </rPh>
    <phoneticPr fontId="14"/>
  </si>
  <si>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</si>
  <si>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</si>
  <si>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</si>
  <si>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</si>
  <si>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</si>
  <si>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</si>
  <si>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</si>
  <si>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</si>
  <si>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</si>
  <si>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</si>
  <si>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</si>
  <si>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</si>
  <si>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</si>
  <si>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</si>
  <si>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</si>
  <si>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</si>
  <si>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</si>
  <si>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</si>
  <si>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</si>
  <si>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</si>
  <si>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</si>
  <si>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</si>
  <si>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</si>
  <si>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</si>
  <si>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</si>
  <si>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</si>
  <si>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</si>
  <si>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</si>
  <si>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</si>
  <si>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</si>
  <si>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</si>
  <si>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</si>
  <si>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</si>
  <si>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</si>
  <si>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</si>
  <si>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</si>
  <si>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</si>
  <si>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</si>
  <si>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</si>
  <si>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</si>
  <si>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</si>
  <si>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</si>
  <si>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</si>
  <si>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</si>
  <si>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</si>
  <si>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</si>
  <si>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</si>
  <si>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</si>
  <si>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</si>
  <si>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</si>
  <si>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</si>
  <si>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</si>
  <si>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</si>
  <si>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</si>
  <si>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</si>
  <si>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</si>
  <si>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</si>
  <si>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</si>
  <si>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</si>
  <si>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</si>
  <si>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</si>
  <si>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</si>
  <si>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</si>
  <si>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</si>
  <si>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</si>
  <si>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</si>
  <si>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</si>
  <si>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</si>
  <si>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</si>
  <si>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</si>
  <si>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</si>
  <si>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</si>
  <si>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</si>
  <si>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</si>
  <si>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</si>
  <si>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</si>
  <si>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</si>
  <si>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</si>
  <si>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</si>
  <si>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</si>
  <si>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</si>
  <si>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</si>
  <si>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</si>
  <si>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</si>
  <si>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</si>
  <si>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</si>
  <si>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</si>
  <si>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</si>
  <si>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</si>
  <si>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</si>
  <si>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</si>
  <si>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</si>
  <si>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</si>
  <si>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</si>
  <si>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</si>
  <si>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</si>
  <si>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</si>
  <si>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</si>
  <si>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</si>
  <si>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</si>
  <si>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</si>
  <si>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</si>
  <si>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</si>
  <si>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</si>
  <si>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</si>
  <si>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</si>
  <si>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</si>
  <si>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</si>
  <si>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</si>
  <si>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</si>
  <si>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</si>
  <si>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</si>
  <si>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</si>
  <si>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</si>
  <si>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</si>
  <si>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</si>
  <si>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</si>
  <si>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</si>
  <si>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</si>
  <si>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</si>
  <si>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</si>
  <si>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</si>
  <si>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</si>
  <si>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</si>
  <si>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</si>
  <si>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</si>
  <si>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</si>
  <si>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</si>
  <si>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</si>
  <si>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</si>
  <si>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</si>
  <si>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</si>
  <si>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0.05</t>
  </si>
  <si>
    <t>▲ 0.40</t>
  </si>
  <si>
    <t>▲ 2.32</t>
  </si>
  <si>
    <t>会計</t>
    <rPh sb="0" eb="2">
      <t>カイケイ</t>
    </rPh>
    <phoneticPr fontId="5"/>
  </si>
  <si>
    <t>一般会計</t>
  </si>
  <si>
    <t>鮭川村介護保険特別会計</t>
  </si>
  <si>
    <t>鮭川村簡易水道事業特別会計</t>
  </si>
  <si>
    <t>鮭川村農業集落排水事業特別会計</t>
  </si>
  <si>
    <t>鮭川村国民健康保険特別会計</t>
  </si>
  <si>
    <t>鮭川村後期高齢者医療特別会計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</si>
  <si>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</si>
  <si>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</si>
  <si>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</si>
  <si>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</si>
  <si>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</si>
  <si>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</si>
  <si>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</si>
  <si>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</si>
  <si>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</si>
  <si>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</si>
  <si>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</si>
  <si>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</si>
  <si>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</si>
  <si>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</si>
  <si>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</si>
  <si>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</si>
  <si>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</si>
  <si>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</si>
  <si>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</si>
  <si>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</si>
  <si>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</si>
  <si>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</si>
  <si>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</si>
  <si>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</si>
  <si>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</si>
  <si>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</si>
  <si>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</si>
  <si>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</si>
  <si>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</si>
  <si>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</si>
  <si>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</si>
  <si>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</si>
  <si>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</si>
  <si>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</si>
  <si>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</si>
  <si>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</si>
  <si>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</si>
  <si>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</si>
  <si>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</si>
  <si>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</si>
  <si>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</si>
  <si>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</si>
  <si>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</si>
  <si>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</si>
  <si>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</si>
  <si>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</si>
  <si>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</si>
  <si>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</si>
  <si>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ふるさと応援基金</t>
    <rPh sb="4" eb="6">
      <t>オウエン</t>
    </rPh>
    <rPh sb="6" eb="8">
      <t>キキン</t>
    </rPh>
    <phoneticPr fontId="2"/>
  </si>
  <si>
    <t>中小企業緊急災害等対策利子補給基金</t>
    <phoneticPr fontId="2"/>
  </si>
  <si>
    <t>地域福祉基金</t>
    <rPh sb="0" eb="2">
      <t>チイキ</t>
    </rPh>
    <rPh sb="2" eb="4">
      <t>フクシ</t>
    </rPh>
    <rPh sb="4" eb="6">
      <t>キキン</t>
    </rPh>
    <phoneticPr fontId="2"/>
  </si>
  <si>
    <t>森林環境譲与税基金</t>
  </si>
  <si>
    <t>ふるさとづくり基金</t>
  </si>
  <si>
    <t>基金残高合計</t>
    <rPh sb="0" eb="2">
      <t>キキン</t>
    </rPh>
    <rPh sb="2" eb="4">
      <t>ザンダカ</t>
    </rPh>
    <rPh sb="4" eb="6">
      <t>ゴウケイ</t>
    </rPh>
    <phoneticPr fontId="5"/>
  </si>
  <si>
    <t>　　償還額を踏まえながら地方債の新規発行を行ってきたことなどから、将来負担比率については、減少傾向にあり、令和元年度に引き続き令和２年度もゼロとなった。また、有形固定資産減価償却率は類似団体より低い水準であり、今後公共施設等総合管理計画に基づき、課題を整理しながら適切な配置を実現できるよう努めていく。</t>
    <phoneticPr fontId="5"/>
  </si>
  <si>
    <t>　将来負担比率は減少傾向にあり、令和元年度に引き続き令和２年度もゼロとなった。財政調整基金やふるさと応援基金積立等の増などもあり、当面は低く推移していくものと想定される。実質公債比率は公債費の減等により、R02で前年度比1.7ポイントの減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</si>
</sst>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948A2B1-F058-475A-B869-F130FC8BD49A}"/>
    <cellStyle name="標準 2 3" xfId="10" xr:uid="{57F043A0-B214-4CFD-ABCB-BD9A6D3A6BA8}"/>
    <cellStyle name="標準 3" xfId="11" xr:uid="{9E2DA310-6C2B-443B-84D6-8F23A776570C}"/>
    <cellStyle name="標準 4" xfId="20" xr:uid="{CA4883CC-8637-40B0-9199-8FA7CB3CDD89}"/>
    <cellStyle name="標準 4_APAHO401600" xfId="16" xr:uid="{74050F64-3531-4BE3-818C-FED607DEBBBA}"/>
    <cellStyle name="標準 4_APAHO4019001" xfId="19" xr:uid="{4F74FE8E-65D6-4B2E-AC29-FC8EA0B5968A}"/>
    <cellStyle name="標準 4_ZJ08_022012_青森市_2010" xfId="18" xr:uid="{B10A9EC8-06D5-47CD-A177-7F7A455E80D1}"/>
    <cellStyle name="標準 6" xfId="7" xr:uid="{02F8AE94-4177-472F-926D-5EEB848762A7}"/>
    <cellStyle name="標準 6_APAHO401000" xfId="9" xr:uid="{FAF278DB-FEF2-443B-ABD1-EF9A613252FA}"/>
    <cellStyle name="標準 6_APAHO401200_O-JJ1016-001-3_財政状況資料集(決算状況カード(各会計・関係団体))(Rev2)2" xfId="15" xr:uid="{DA21AA02-0C5B-4F0B-9A54-F1068A0FBD1C}"/>
    <cellStyle name="標準 6_APAHO402200_O-JJ1016-001-3_財政状況資料集(決算状況カード(各会計・関係団体))(Rev2)2" xfId="12" xr:uid="{D98B5CC9-A4EF-4EC3-B8E8-CBA8233D6C75}"/>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C7C18DAD-B2B9-4884-B199-3CA3F0156370}"/>
    <cellStyle name="標準_O-JJ0722-001-3_決算状況カード(各会計・関係団体)_O-JJ1016-001-3_財政状況資料集(決算状況カード(各会計・関係団体))(Rev2)2" xfId="14" xr:uid="{B37D3CED-6AD5-48DB-8576-529BA40DC01B}"/>
    <cellStyle name="標準_O-JJ0722-001-8_連結実質赤字比率に係る赤字・黒字の構成分析" xfId="17" xr:uid="{B2764B58-0A6D-4A14-A0D0-10596AA1E5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DA6E-4849-887F-0931BDF64B8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190724</c:v>
                </c:pt>
                <c:pt idx="1">
                  <c:v>138931</c:v>
                </c:pt>
                <c:pt idx="2">
                  <c:v>270056</c:v>
                </c:pt>
                <c:pt idx="3">
                  <c:v>171037</c:v>
                </c:pt>
                <c:pt idx="4">
                  <c:v>142955</c:v>
                </c:pt>
              </c:numCache>
            </c:numRef>
          </c:val>
          <c:smooth val="0"/>
          <c:extLst>
            <c:ext xmlns:c16="http://schemas.microsoft.com/office/drawing/2014/chart" uri="{C3380CC4-5D6E-409C-BE32-E72D297353CC}">
              <c16:uniqueId val="{00000001-DA6E-4849-887F-0931BDF64B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12.49</c:v>
                </c:pt>
                <c:pt idx="1">
                  <c:v>11.97</c:v>
                </c:pt>
                <c:pt idx="2">
                  <c:v>15.01</c:v>
                </c:pt>
                <c:pt idx="3">
                  <c:v>13.04</c:v>
                </c:pt>
                <c:pt idx="4">
                  <c:v>14.06</c:v>
                </c:pt>
              </c:numCache>
            </c:numRef>
          </c:val>
          <c:extLst>
            <c:ext xmlns:c16="http://schemas.microsoft.com/office/drawing/2014/chart" uri="{C3380CC4-5D6E-409C-BE32-E72D297353CC}">
              <c16:uniqueId val="{00000000-EF65-49F6-8450-15BF4AF2ED2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37.299999999999997</c:v>
                </c:pt>
                <c:pt idx="1">
                  <c:v>38.9</c:v>
                </c:pt>
                <c:pt idx="2">
                  <c:v>33.93</c:v>
                </c:pt>
                <c:pt idx="3">
                  <c:v>43.63</c:v>
                </c:pt>
                <c:pt idx="4">
                  <c:v>52.62</c:v>
                </c:pt>
              </c:numCache>
            </c:numRef>
          </c:val>
          <c:extLst>
            <c:ext xmlns:c16="http://schemas.microsoft.com/office/drawing/2014/chart" uri="{C3380CC4-5D6E-409C-BE32-E72D297353CC}">
              <c16:uniqueId val="{00000001-EF65-49F6-8450-15BF4AF2ED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-0.05</c:v>
                </c:pt>
                <c:pt idx="1">
                  <c:v>-0.4</c:v>
                </c:pt>
                <c:pt idx="2">
                  <c:v>-2.3199999999999998</c:v>
                </c:pt>
                <c:pt idx="3">
                  <c:v>7.66</c:v>
                </c:pt>
                <c:pt idx="4">
                  <c:v>13.89</c:v>
                </c:pt>
              </c:numCache>
            </c:numRef>
          </c:val>
          <c:smooth val="0"/>
          <c:extLst>
            <c:ext xmlns:c16="http://schemas.microsoft.com/office/drawing/2014/chart" uri="{C3380CC4-5D6E-409C-BE32-E72D297353CC}">
              <c16:uniqueId val="{00000002-EF65-49F6-8450-15BF4AF2ED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A5-4885-B4EF-39FFE91F8E4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A5-4885-B4EF-39FFE91F8E41}"/>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A5-4885-B4EF-39FFE91F8E41}"/>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8A5-4885-B4EF-39FFE91F8E41}"/>
            </c:ext>
          </c:extLst>
        </c:ser>
        <c:ser>
          <c:idx val="4"/>
          <c:order val="4"/>
          <c:tx>
            <c:strRef>
              <c:f>[1]データシート!$A$31</c:f>
              <c:strCache>
                <c:ptCount val="1"/>
                <c:pt idx="0">
                  <c:v>鮭川村後期高齢者医療特別会計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0.02</c:v>
                </c:pt>
                <c:pt idx="2">
                  <c:v>#N/A</c:v>
                </c:pt>
                <c:pt idx="3">
                  <c:v>0.03</c:v>
                </c:pt>
                <c:pt idx="4">
                  <c:v>#N/A</c:v>
                </c:pt>
                <c:pt idx="5">
                  <c:v>0.06</c:v>
                </c:pt>
                <c:pt idx="6">
                  <c:v>#N/A</c:v>
                </c:pt>
                <c:pt idx="7">
                  <c:v>0.01</c:v>
                </c:pt>
                <c:pt idx="8">
                  <c:v>#N/A</c:v>
                </c:pt>
                <c:pt idx="9">
                  <c:v>0.01</c:v>
                </c:pt>
              </c:numCache>
            </c:numRef>
          </c:val>
          <c:extLst>
            <c:ext xmlns:c16="http://schemas.microsoft.com/office/drawing/2014/chart" uri="{C3380CC4-5D6E-409C-BE32-E72D297353CC}">
              <c16:uniqueId val="{00000004-08A5-4885-B4EF-39FFE91F8E41}"/>
            </c:ext>
          </c:extLst>
        </c:ser>
        <c:ser>
          <c:idx val="5"/>
          <c:order val="5"/>
          <c:tx>
            <c:strRef>
              <c:f>[1]データシート!$A$32</c:f>
              <c:strCache>
                <c:ptCount val="1"/>
                <c:pt idx="0">
                  <c:v>鮭川村国民健康保険特別会計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0.18</c:v>
                </c:pt>
                <c:pt idx="2">
                  <c:v>#N/A</c:v>
                </c:pt>
                <c:pt idx="3">
                  <c:v>0.01</c:v>
                </c:pt>
                <c:pt idx="4">
                  <c:v>#N/A</c:v>
                </c:pt>
                <c:pt idx="5">
                  <c:v>0.04</c:v>
                </c:pt>
                <c:pt idx="6">
                  <c:v>#N/A</c:v>
                </c:pt>
                <c:pt idx="7">
                  <c:v>0.04</c:v>
                </c:pt>
                <c:pt idx="8">
                  <c:v>#N/A</c:v>
                </c:pt>
                <c:pt idx="9">
                  <c:v>7.0000000000000007E-2</c:v>
                </c:pt>
              </c:numCache>
            </c:numRef>
          </c:val>
          <c:extLst>
            <c:ext xmlns:c16="http://schemas.microsoft.com/office/drawing/2014/chart" uri="{C3380CC4-5D6E-409C-BE32-E72D297353CC}">
              <c16:uniqueId val="{00000005-08A5-4885-B4EF-39FFE91F8E41}"/>
            </c:ext>
          </c:extLst>
        </c:ser>
        <c:ser>
          <c:idx val="6"/>
          <c:order val="6"/>
          <c:tx>
            <c:strRef>
              <c:f>[1]データシート!$A$33</c:f>
              <c:strCache>
                <c:ptCount val="1"/>
                <c:pt idx="0">
                  <c:v>鮭川村農業集落排水事業特別会計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0.3</c:v>
                </c:pt>
                <c:pt idx="2">
                  <c:v>#N/A</c:v>
                </c:pt>
                <c:pt idx="3">
                  <c:v>0.41</c:v>
                </c:pt>
                <c:pt idx="4">
                  <c:v>#N/A</c:v>
                </c:pt>
                <c:pt idx="5">
                  <c:v>0.15</c:v>
                </c:pt>
                <c:pt idx="6">
                  <c:v>#N/A</c:v>
                </c:pt>
                <c:pt idx="7">
                  <c:v>0.14000000000000001</c:v>
                </c:pt>
                <c:pt idx="8">
                  <c:v>#N/A</c:v>
                </c:pt>
                <c:pt idx="9">
                  <c:v>0.19</c:v>
                </c:pt>
              </c:numCache>
            </c:numRef>
          </c:val>
          <c:extLst>
            <c:ext xmlns:c16="http://schemas.microsoft.com/office/drawing/2014/chart" uri="{C3380CC4-5D6E-409C-BE32-E72D297353CC}">
              <c16:uniqueId val="{00000006-08A5-4885-B4EF-39FFE91F8E41}"/>
            </c:ext>
          </c:extLst>
        </c:ser>
        <c:ser>
          <c:idx val="7"/>
          <c:order val="7"/>
          <c:tx>
            <c:strRef>
              <c:f>[1]データシート!$A$34</c:f>
              <c:strCache>
                <c:ptCount val="1"/>
                <c:pt idx="0">
                  <c:v>鮭川村簡易水道事業特別会計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0.74</c:v>
                </c:pt>
                <c:pt idx="2">
                  <c:v>#N/A</c:v>
                </c:pt>
                <c:pt idx="3">
                  <c:v>0.63</c:v>
                </c:pt>
                <c:pt idx="4">
                  <c:v>#N/A</c:v>
                </c:pt>
                <c:pt idx="5">
                  <c:v>0.47</c:v>
                </c:pt>
                <c:pt idx="6">
                  <c:v>#N/A</c:v>
                </c:pt>
                <c:pt idx="7">
                  <c:v>0.87</c:v>
                </c:pt>
                <c:pt idx="8">
                  <c:v>#N/A</c:v>
                </c:pt>
                <c:pt idx="9">
                  <c:v>1.61</c:v>
                </c:pt>
              </c:numCache>
            </c:numRef>
          </c:val>
          <c:extLst>
            <c:ext xmlns:c16="http://schemas.microsoft.com/office/drawing/2014/chart" uri="{C3380CC4-5D6E-409C-BE32-E72D297353CC}">
              <c16:uniqueId val="{00000007-08A5-4885-B4EF-39FFE91F8E41}"/>
            </c:ext>
          </c:extLst>
        </c:ser>
        <c:ser>
          <c:idx val="8"/>
          <c:order val="8"/>
          <c:tx>
            <c:strRef>
              <c:f>[1]データシート!$A$35</c:f>
              <c:strCache>
                <c:ptCount val="1"/>
                <c:pt idx="0">
                  <c:v>鮭川村介護保険特別会計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1.35</c:v>
                </c:pt>
                <c:pt idx="2">
                  <c:v>#N/A</c:v>
                </c:pt>
                <c:pt idx="3">
                  <c:v>2.41</c:v>
                </c:pt>
                <c:pt idx="4">
                  <c:v>#N/A</c:v>
                </c:pt>
                <c:pt idx="5">
                  <c:v>2.78</c:v>
                </c:pt>
                <c:pt idx="6">
                  <c:v>#N/A</c:v>
                </c:pt>
                <c:pt idx="7">
                  <c:v>3.49</c:v>
                </c:pt>
                <c:pt idx="8">
                  <c:v>#N/A</c:v>
                </c:pt>
                <c:pt idx="9">
                  <c:v>3.36</c:v>
                </c:pt>
              </c:numCache>
            </c:numRef>
          </c:val>
          <c:extLst>
            <c:ext xmlns:c16="http://schemas.microsoft.com/office/drawing/2014/chart" uri="{C3380CC4-5D6E-409C-BE32-E72D297353CC}">
              <c16:uniqueId val="{00000008-08A5-4885-B4EF-39FFE91F8E41}"/>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12.49</c:v>
                </c:pt>
                <c:pt idx="2">
                  <c:v>#N/A</c:v>
                </c:pt>
                <c:pt idx="3">
                  <c:v>11.97</c:v>
                </c:pt>
                <c:pt idx="4">
                  <c:v>#N/A</c:v>
                </c:pt>
                <c:pt idx="5">
                  <c:v>15</c:v>
                </c:pt>
                <c:pt idx="6">
                  <c:v>#N/A</c:v>
                </c:pt>
                <c:pt idx="7">
                  <c:v>13.04</c:v>
                </c:pt>
                <c:pt idx="8">
                  <c:v>#N/A</c:v>
                </c:pt>
                <c:pt idx="9">
                  <c:v>14.06</c:v>
                </c:pt>
              </c:numCache>
            </c:numRef>
          </c:val>
          <c:extLst>
            <c:ext xmlns:c16="http://schemas.microsoft.com/office/drawing/2014/chart" uri="{C3380CC4-5D6E-409C-BE32-E72D297353CC}">
              <c16:uniqueId val="{00000009-08A5-4885-B4EF-39FFE91F8E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323</c:v>
                </c:pt>
                <c:pt idx="5">
                  <c:v>300</c:v>
                </c:pt>
                <c:pt idx="8">
                  <c:v>294</c:v>
                </c:pt>
                <c:pt idx="11">
                  <c:v>305</c:v>
                </c:pt>
                <c:pt idx="14">
                  <c:v>327</c:v>
                </c:pt>
              </c:numCache>
            </c:numRef>
          </c:val>
          <c:extLst>
            <c:ext xmlns:c16="http://schemas.microsoft.com/office/drawing/2014/chart" uri="{C3380CC4-5D6E-409C-BE32-E72D297353CC}">
              <c16:uniqueId val="{00000000-7895-4882-8B05-CECE54834E3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95-4882-8B05-CECE54834E3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7895-4882-8B05-CECE54834E3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7</c:v>
                </c:pt>
                <c:pt idx="3">
                  <c:v>9</c:v>
                </c:pt>
                <c:pt idx="6">
                  <c:v>4</c:v>
                </c:pt>
                <c:pt idx="9">
                  <c:v>7</c:v>
                </c:pt>
                <c:pt idx="12">
                  <c:v>5</c:v>
                </c:pt>
              </c:numCache>
            </c:numRef>
          </c:val>
          <c:extLst>
            <c:ext xmlns:c16="http://schemas.microsoft.com/office/drawing/2014/chart" uri="{C3380CC4-5D6E-409C-BE32-E72D297353CC}">
              <c16:uniqueId val="{00000003-7895-4882-8B05-CECE54834E3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121</c:v>
                </c:pt>
                <c:pt idx="3">
                  <c:v>113</c:v>
                </c:pt>
                <c:pt idx="6">
                  <c:v>111</c:v>
                </c:pt>
                <c:pt idx="9">
                  <c:v>108</c:v>
                </c:pt>
                <c:pt idx="12">
                  <c:v>103</c:v>
                </c:pt>
              </c:numCache>
            </c:numRef>
          </c:val>
          <c:extLst>
            <c:ext xmlns:c16="http://schemas.microsoft.com/office/drawing/2014/chart" uri="{C3380CC4-5D6E-409C-BE32-E72D297353CC}">
              <c16:uniqueId val="{00000004-7895-4882-8B05-CECE54834E3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95-4882-8B05-CECE54834E3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95-4882-8B05-CECE54834E3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408</c:v>
                </c:pt>
                <c:pt idx="3">
                  <c:v>391</c:v>
                </c:pt>
                <c:pt idx="6">
                  <c:v>334</c:v>
                </c:pt>
                <c:pt idx="9">
                  <c:v>318</c:v>
                </c:pt>
                <c:pt idx="12">
                  <c:v>342</c:v>
                </c:pt>
              </c:numCache>
            </c:numRef>
          </c:val>
          <c:extLst>
            <c:ext xmlns:c16="http://schemas.microsoft.com/office/drawing/2014/chart" uri="{C3380CC4-5D6E-409C-BE32-E72D297353CC}">
              <c16:uniqueId val="{00000007-7895-4882-8B05-CECE54834E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213</c:v>
                </c:pt>
                <c:pt idx="2">
                  <c:v>#N/A</c:v>
                </c:pt>
                <c:pt idx="3">
                  <c:v>#N/A</c:v>
                </c:pt>
                <c:pt idx="4">
                  <c:v>213</c:v>
                </c:pt>
                <c:pt idx="5">
                  <c:v>#N/A</c:v>
                </c:pt>
                <c:pt idx="6">
                  <c:v>#N/A</c:v>
                </c:pt>
                <c:pt idx="7">
                  <c:v>155</c:v>
                </c:pt>
                <c:pt idx="8">
                  <c:v>#N/A</c:v>
                </c:pt>
                <c:pt idx="9">
                  <c:v>#N/A</c:v>
                </c:pt>
                <c:pt idx="10">
                  <c:v>128</c:v>
                </c:pt>
                <c:pt idx="11">
                  <c:v>#N/A</c:v>
                </c:pt>
                <c:pt idx="12">
                  <c:v>#N/A</c:v>
                </c:pt>
                <c:pt idx="13">
                  <c:v>124</c:v>
                </c:pt>
                <c:pt idx="14">
                  <c:v>#N/A</c:v>
                </c:pt>
              </c:numCache>
            </c:numRef>
          </c:val>
          <c:smooth val="0"/>
          <c:extLst>
            <c:ext xmlns:c16="http://schemas.microsoft.com/office/drawing/2014/chart" uri="{C3380CC4-5D6E-409C-BE32-E72D297353CC}">
              <c16:uniqueId val="{00000008-7895-4882-8B05-CECE54834E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2987</c:v>
                </c:pt>
                <c:pt idx="5">
                  <c:v>3004</c:v>
                </c:pt>
                <c:pt idx="8">
                  <c:v>3006</c:v>
                </c:pt>
                <c:pt idx="11">
                  <c:v>2910</c:v>
                </c:pt>
                <c:pt idx="14">
                  <c:v>2859</c:v>
                </c:pt>
              </c:numCache>
            </c:numRef>
          </c:val>
          <c:extLst>
            <c:ext xmlns:c16="http://schemas.microsoft.com/office/drawing/2014/chart" uri="{C3380CC4-5D6E-409C-BE32-E72D297353CC}">
              <c16:uniqueId val="{00000000-E490-4B4B-AF50-6050EAC60C9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490-4B4B-AF50-6050EAC60C9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1524</c:v>
                </c:pt>
                <c:pt idx="5">
                  <c:v>1577</c:v>
                </c:pt>
                <c:pt idx="8">
                  <c:v>1464</c:v>
                </c:pt>
                <c:pt idx="11">
                  <c:v>1753</c:v>
                </c:pt>
                <c:pt idx="14">
                  <c:v>2057</c:v>
                </c:pt>
              </c:numCache>
            </c:numRef>
          </c:val>
          <c:extLst>
            <c:ext xmlns:c16="http://schemas.microsoft.com/office/drawing/2014/chart" uri="{C3380CC4-5D6E-409C-BE32-E72D297353CC}">
              <c16:uniqueId val="{00000002-E490-4B4B-AF50-6050EAC60C9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90-4B4B-AF50-6050EAC60C9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90-4B4B-AF50-6050EAC60C9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90-4B4B-AF50-6050EAC60C9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393</c:v>
                </c:pt>
                <c:pt idx="3">
                  <c:v>392</c:v>
                </c:pt>
                <c:pt idx="6">
                  <c:v>350</c:v>
                </c:pt>
                <c:pt idx="9">
                  <c:v>325</c:v>
                </c:pt>
                <c:pt idx="12">
                  <c:v>315</c:v>
                </c:pt>
              </c:numCache>
            </c:numRef>
          </c:val>
          <c:extLst>
            <c:ext xmlns:c16="http://schemas.microsoft.com/office/drawing/2014/chart" uri="{C3380CC4-5D6E-409C-BE32-E72D297353CC}">
              <c16:uniqueId val="{00000006-E490-4B4B-AF50-6050EAC60C9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10</c:v>
                </c:pt>
                <c:pt idx="3">
                  <c:v>7</c:v>
                </c:pt>
                <c:pt idx="6">
                  <c:v>16</c:v>
                </c:pt>
                <c:pt idx="9">
                  <c:v>10</c:v>
                </c:pt>
                <c:pt idx="12">
                  <c:v>5</c:v>
                </c:pt>
              </c:numCache>
            </c:numRef>
          </c:val>
          <c:extLst>
            <c:ext xmlns:c16="http://schemas.microsoft.com/office/drawing/2014/chart" uri="{C3380CC4-5D6E-409C-BE32-E72D297353CC}">
              <c16:uniqueId val="{00000007-E490-4B4B-AF50-6050EAC60C9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1190</c:v>
                </c:pt>
                <c:pt idx="3">
                  <c:v>1085</c:v>
                </c:pt>
                <c:pt idx="6">
                  <c:v>992</c:v>
                </c:pt>
                <c:pt idx="9">
                  <c:v>908</c:v>
                </c:pt>
                <c:pt idx="12">
                  <c:v>828</c:v>
                </c:pt>
              </c:numCache>
            </c:numRef>
          </c:val>
          <c:extLst>
            <c:ext xmlns:c16="http://schemas.microsoft.com/office/drawing/2014/chart" uri="{C3380CC4-5D6E-409C-BE32-E72D297353CC}">
              <c16:uniqueId val="{00000008-E490-4B4B-AF50-6050EAC60C9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1</c:v>
                </c:pt>
                <c:pt idx="3">
                  <c:v>11</c:v>
                </c:pt>
                <c:pt idx="6">
                  <c:v>9</c:v>
                </c:pt>
                <c:pt idx="9">
                  <c:v>9</c:v>
                </c:pt>
                <c:pt idx="12">
                  <c:v>10</c:v>
                </c:pt>
              </c:numCache>
            </c:numRef>
          </c:val>
          <c:extLst>
            <c:ext xmlns:c16="http://schemas.microsoft.com/office/drawing/2014/chart" uri="{C3380CC4-5D6E-409C-BE32-E72D297353CC}">
              <c16:uniqueId val="{00000009-E490-4B4B-AF50-6050EAC60C9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3367</c:v>
                </c:pt>
                <c:pt idx="3">
                  <c:v>3355</c:v>
                </c:pt>
                <c:pt idx="6">
                  <c:v>3387</c:v>
                </c:pt>
                <c:pt idx="9">
                  <c:v>3314</c:v>
                </c:pt>
                <c:pt idx="12">
                  <c:v>3203</c:v>
                </c:pt>
              </c:numCache>
            </c:numRef>
          </c:val>
          <c:extLst>
            <c:ext xmlns:c16="http://schemas.microsoft.com/office/drawing/2014/chart" uri="{C3380CC4-5D6E-409C-BE32-E72D297353CC}">
              <c16:uniqueId val="{0000000A-E490-4B4B-AF50-6050EAC60C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450</c:v>
                </c:pt>
                <c:pt idx="2">
                  <c:v>#N/A</c:v>
                </c:pt>
                <c:pt idx="3">
                  <c:v>#N/A</c:v>
                </c:pt>
                <c:pt idx="4">
                  <c:v>269</c:v>
                </c:pt>
                <c:pt idx="5">
                  <c:v>#N/A</c:v>
                </c:pt>
                <c:pt idx="6">
                  <c:v>#N/A</c:v>
                </c:pt>
                <c:pt idx="7">
                  <c:v>285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90-4B4B-AF50-6050EAC60C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740</c:v>
                </c:pt>
                <c:pt idx="1">
                  <c:v>950</c:v>
                </c:pt>
                <c:pt idx="2">
                  <c:v>1230</c:v>
                </c:pt>
              </c:numCache>
            </c:numRef>
          </c:val>
          <c:extLst>
            <c:ext xmlns:c16="http://schemas.microsoft.com/office/drawing/2014/chart" uri="{C3380CC4-5D6E-409C-BE32-E72D297353CC}">
              <c16:uniqueId val="{00000000-C9F9-43BD-B46A-8BC6BE4635D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205</c:v>
                </c:pt>
                <c:pt idx="1">
                  <c:v>205</c:v>
                </c:pt>
                <c:pt idx="2">
                  <c:v>205</c:v>
                </c:pt>
              </c:numCache>
            </c:numRef>
          </c:val>
          <c:extLst>
            <c:ext xmlns:c16="http://schemas.microsoft.com/office/drawing/2014/chart" uri="{C3380CC4-5D6E-409C-BE32-E72D297353CC}">
              <c16:uniqueId val="{00000001-C9F9-43BD-B46A-8BC6BE4635D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391</c:v>
                </c:pt>
                <c:pt idx="1">
                  <c:v>464</c:v>
                </c:pt>
                <c:pt idx="2">
                  <c:v>488</c:v>
                </c:pt>
              </c:numCache>
            </c:numRef>
          </c:val>
          <c:extLst>
            <c:ext xmlns:c16="http://schemas.microsoft.com/office/drawing/2014/chart" uri="{C3380CC4-5D6E-409C-BE32-E72D297353CC}">
              <c16:uniqueId val="{00000002-C9F9-43BD-B46A-8BC6BE4635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{698EF7D6-BF6C-4644-886F-FD2435045D02}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5C3-4D66-A508-33FA552114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{6F4EDA01-18A0-4CD6-8C49-0FF53ABC80CD}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C3-4D66-A508-33FA552114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{9C2156EE-60F7-44E4-B67A-E2C59441943F}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C3-4D66-A508-33FA552114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{3747F49D-3392-4474-ABA1-72F022E29FBC}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C3-4D66-A508-33FA552114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{D863A17F-CAAE-452D-877D-4951230D28A6}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C3-4D66-A508-33FA552114B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{4017BAC2-B6CD-4192-9E2D-4BC947E7D6E8}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5C3-4D66-A508-33FA552114B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{A1C3000A-6ABF-450A-B07D-CD23C8D1C55F}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5C3-4D66-A508-33FA552114B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{8FD8DA54-C9BF-4F97-8A16-AD1EDBE22A0C}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5C3-4D66-A508-33FA552114B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{266D28FA-963B-4266-857B-CC9EF1F27E6B}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5C3-4D66-A508-33FA552114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49.9</c:v>
                </c:pt>
                <c:pt idx="8">
                  <c:v>49.8</c:v>
                </c:pt>
                <c:pt idx="16">
                  <c:v>46.3</c:v>
                </c:pt>
                <c:pt idx="24">
                  <c:v>47.3</c:v>
                </c:pt>
                <c:pt idx="32">
                  <c:v>43.4</c:v>
                </c:pt>
              </c:numCache>
            </c:numRef>
          </c:xVal>
          <c:yVal>
            <c:numRef>
              <c:f>公会計指標分析・財政指標組合せ分析表!$BP$51:$DC$51</c:f>
              <c:numCache>
                <c:formatCode>#,##0.0;"▲ "#,##0.0</c:formatCode>
                <c:ptCount val="40"/>
                <c:pt idx="0">
                  <c:v>23.2</c:v>
                </c:pt>
                <c:pt idx="8">
                  <c:v>14.1</c:v>
                </c:pt>
                <c:pt idx="16">
                  <c:v>15</c:v>
                </c:pt>
              </c:numCache>
            </c:numRef>
          </c:yVal>
          <c:smooth val="0"/>
          <c:extLst>
            <c:ext xmlns:c16="http://schemas.microsoft.com/office/drawing/2014/chart" uri="{C3380CC4-5D6E-409C-BE32-E72D297353CC}">
              <c16:uniqueId val="{00000009-35C3-4D66-A508-33FA552114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{DD60922F-3685-4973-BE83-F52FA099BAE2}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5C3-4D66-A508-33FA552114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{2F208D18-37AA-4415-815C-910C2474C9A2}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C3-4D66-A508-33FA552114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{2E5FF955-5A0C-46DE-BC04-AB2E0BE904FB}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C3-4D66-A508-33FA552114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{3AA18C76-D5CA-46FB-80BF-0F5C758909E5}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C3-4D66-A508-33FA552114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{3C413B90-F21D-4123-8D57-4700D7A5499C}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C3-4D66-A508-33FA552114B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{24E5AADE-3DA8-4725-B751-983BF7AE45E8}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5C3-4D66-A508-33FA552114B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{F8C90041-B531-49E2-8C73-E20C51B03005}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5C3-4D66-A508-33FA552114BC}"/>
                </c:ext>
              </c:extLst>
            </c:dLbl>
            <c:dLbl>
              <c:idx val="24"/>
              <c:layout>
                <c:manualLayout>
                  <c:x val="-3.1359255137876435E-2"/>
                  <c:y val="-4.511431505635206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{538755A4-9406-4896-A50D-6319B8EB96B1}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5C3-4D66-A508-33FA552114BC}"/>
                </c:ext>
              </c:extLst>
            </c:dLbl>
            <c:dLbl>
              <c:idx val="32"/>
              <c:layout>
                <c:manualLayout>
                  <c:x val="-3.2672246162591886E-2"/>
                  <c:y val="-8.43637691553783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{51E99D74-FE2C-44B8-8BEA-E0E8DDF24881}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5C3-4D66-A508-33FA552114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5C3-4D66-A508-33FA552114BC}"/>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{5156BFD1-E23B-4D52-899C-F90F8F765F0B}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C14-4F71-9BB3-D9900D9751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{A614C24D-8163-4CD9-BAC1-E2A378EEA909}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14-4F71-9BB3-D9900D9751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{0BA60087-731B-4FA5-9DBB-F0B6FF64443E}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14-4F71-9BB3-D9900D9751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{364A5774-25F8-4DF6-9428-8B3AAF5432E9}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14-4F71-9BB3-D9900D9751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{EE548EC5-644C-4BC5-A6E8-F1D3C60EAA51}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14-4F71-9BB3-D9900D9751C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{215115F0-AFF9-4279-B35A-6D7AA28FCC48}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C14-4F71-9BB3-D9900D9751C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{DA27E532-A8D2-4DAC-A36B-94BE1475A875}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C14-4F71-9BB3-D9900D9751C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{190F9BA4-EC27-4AE7-BD2B-510242D2AD29}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C14-4F71-9BB3-D9900D9751C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{B4EDA266-9BF5-4801-8AA5-D1C33857EAFC}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C14-4F71-9BB3-D9900D9751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10.7</c:v>
                </c:pt>
                <c:pt idx="16">
                  <c:v>10.1</c:v>
                </c:pt>
                <c:pt idx="24">
                  <c:v>8.6999999999999993</c:v>
                </c:pt>
                <c:pt idx="32">
                  <c:v>7</c:v>
                </c:pt>
              </c:numCache>
            </c:numRef>
          </c:xVal>
          <c:yVal>
            <c:numRef>
              <c:f>公会計指標分析・財政指標組合せ分析表!$BP$73:$DC$73</c:f>
              <c:numCache>
                <c:formatCode>#,##0.0;"▲ "#,##0.0</c:formatCode>
                <c:ptCount val="40"/>
                <c:pt idx="0">
                  <c:v>23.2</c:v>
                </c:pt>
                <c:pt idx="8">
                  <c:v>14.1</c:v>
                </c:pt>
                <c:pt idx="16">
                  <c:v>15</c:v>
                </c:pt>
              </c:numCache>
            </c:numRef>
          </c:yVal>
          <c:smooth val="0"/>
          <c:extLst>
            <c:ext xmlns:c16="http://schemas.microsoft.com/office/drawing/2014/chart" uri="{C3380CC4-5D6E-409C-BE32-E72D297353CC}">
              <c16:uniqueId val="{00000009-8C14-4F71-9BB3-D9900D9751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21161056433163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{C44A34AB-C9D0-44E4-9C29-7E2258463679}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C14-4F71-9BB3-D9900D9751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{CC195D50-88E5-4B3E-90DE-E486A9E4EFE5}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14-4F71-9BB3-D9900D9751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{0153CBF6-F406-4949-B661-A37271C7ED23}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14-4F71-9BB3-D9900D9751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{917FE29A-1A3C-4165-B7AD-A1FF831AE39E}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14-4F71-9BB3-D9900D9751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{B7C94A4D-CDD0-45BA-B31B-B19A1179F5CA}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14-4F71-9BB3-D9900D9751CA}"/>
                </c:ext>
              </c:extLst>
            </c:dLbl>
            <c:dLbl>
              <c:idx val="8"/>
              <c:layout>
                <c:manualLayout>
                  <c:x val="-4.5160355153971272E-2"/>
                  <c:y val="-9.07977357461810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{215F69AE-5A64-4491-A22C-BB236876EC83}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C14-4F71-9BB3-D9900D9751CA}"/>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{B4A1A170-548B-4639-895A-0CA090165822}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C14-4F71-9BB3-D9900D9751CA}"/>
                </c:ext>
              </c:extLst>
            </c:dLbl>
            <c:dLbl>
              <c:idx val="24"/>
              <c:layout>
                <c:manualLayout>
                  <c:x val="-2.6647173287753057E-2"/>
                  <c:y val="-5.76865512666217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{7B8BA151-7EC0-4B8B-AC14-50156E65CDE2}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C14-4F71-9BB3-D9900D9751CA}"/>
                </c:ext>
              </c:extLst>
            </c:dLbl>
            <c:dLbl>
              <c:idx val="32"/>
              <c:layout>
                <c:manualLayout>
                  <c:x val="-3.1570342725075584E-2"/>
                  <c:y val="-1.984509972210558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{33042BC2-2889-4B7F-9A10-EE02A15C0757}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C14-4F71-9BB3-D9900D9751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C14-4F71-9BB3-D9900D9751CA}"/>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F3281D6-33F9-4BA7-81FE-54C8776D40C2}"/>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BCDA40F-37C8-4BA1-9E44-A540926CAB71}"/>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D66E2BD6-F818-40A2-A8F6-110FA5799F4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FBA42F6E-ED0F-4147-B12A-1181EA11B53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C2596400-D12B-4DC5-AD3F-DCA1F4FD2AD5}"/>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B623512-4D4C-4CA8-B3DB-7120FDB8498F}"/>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D0F1029-6C97-489D-985C-2325B09AA12B}"/>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956CD1F-7D9B-48DD-976E-792F77D218D4}"/>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771C2066-A27F-4526-B33D-C94E5459FEA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BDEBF17D-ACF2-4496-9D74-A642FEE6C967}"/>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41AD0C1D-9292-4C10-A945-27115E8576DA}"/>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DB6197F5-7508-44AC-8C5C-145D5BDAC1D9}"/>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ACA64079-C249-4FEF-85B4-D93778513BB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F9CE97A4-4D76-4990-85F4-4DEE096F02E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266BB165-33FA-4F85-9BBD-7C4545E4B75B}"/>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899A2306-9D9B-416D-9328-FFD194FC090C}"/>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2D5C17B7-6635-4FF3-86C6-134870238A14}"/>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591C9EA-9633-42BA-A0FC-1EA2D7F10CE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0AB38D0-55B9-4CF8-B713-5712F3F897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FCEA9EF2-1338-4F98-ABB9-9F1113A5EE35}"/>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52A58A59-E5B4-49E7-84AC-B1211400779B}"/>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全体については、減少傾向であったが、令和２年度以降は、平成２８年度以降の大規模事業の元金の償還が始まり、増加していく見込みとなっている。償還額の６割強は基準財政需要額に算入される過疎対策事業債や臨時財政対策債となっている。</a:t>
          </a:r>
        </a:p>
        <a:p>
          <a:r>
            <a:rPr kumimoji="1" lang="ja-JP" altLang="en-US" sz="1400">
              <a:latin typeface="ＭＳ ゴシック" pitchFamily="49" charset="-128"/>
              <a:ea typeface="ＭＳ ゴシック" pitchFamily="49" charset="-128"/>
            </a:rPr>
            <a:t>　公営企業会計については、使用料の見直しなどを行いながら、計画的な起債発行に努め、比率の改善に努める。</a:t>
          </a:r>
        </a:p>
        <a:p>
          <a:r>
            <a:rPr kumimoji="1" lang="ja-JP" altLang="en-US" sz="1400">
              <a:latin typeface="ＭＳ ゴシック" pitchFamily="49" charset="-128"/>
              <a:ea typeface="ＭＳ ゴシック" pitchFamily="49" charset="-128"/>
            </a:rPr>
            <a:t>　また、満期一括償還地方債の借入はしていない。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A954CF18-AF1B-4B6E-B1BA-E76D81F17D62}"/>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D7A1B59-4728-44C8-9EEE-73D328E7B3B8}"/>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424F6F2F-F6DA-4E3D-817F-1B3A53E42D18}"/>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3CF909DD-27AC-4758-A099-25AFBCC6EB51}"/>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5615C55-A095-4B17-9F05-16C5EC979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B7CCC06F-AAC3-4713-A30F-1CC20F61E733}"/>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0DB5AD2-B04B-4459-ABD2-FA43DFE5E906}"/>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19771FBC-D779-46B6-8D74-24E9314AA42E}"/>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49CC739E-39F9-4A51-8325-29FF89FFD263}"/>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6BE6F26-6D74-4483-87D2-73EB907CF2D2}"/>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18DDBC85-CCAB-4E56-956A-A945101F794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BE9A84C-96BC-4FBE-88B8-6711BF62720E}"/>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7E3DB174-20D0-41DD-9EB9-EB70BB6BA8FC}"/>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4B680088-4091-49D5-BEA4-4F5D643C7048}"/>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91EFB550-9474-4CD5-9663-5D7870A4AA68}"/>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78B2C988-B7EB-40B0-A484-24F79D045A38}"/>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CBA336B-391B-427B-A24B-9D73032267E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362B8416-1D9C-4F54-9D12-4739EC122604}"/>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E53B1DC9-8415-4619-8A7D-9BFB59B4734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DB4F1608-6F1E-4170-B55E-E183D1BE67F1}"/>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9E4DFA6-E71E-4E03-8E4B-4ECA207484A1}"/>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DC2F6795-2B93-484F-9B21-4AAB5F7FC1B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76A1BD0E-F9D0-45B2-855E-690E2B684DD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78EF078F-2163-4338-A074-534D8746079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3A0DADCA-643E-4A6C-A14E-55414EA1E18A}"/>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97237C40-9C4A-47F1-9E18-4AAC53ADB09E}"/>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一般会計に係る地方債現在高は前年度比１１１百万円減少した。債務負担行為に基づく支出予定は県営事業等が主であるが、事業費が今後減少していく見込みである。公営企業への繰出金も減少傾向にある。</a:t>
          </a:r>
        </a:p>
        <a:p>
          <a:r>
            <a:rPr kumimoji="1" lang="ja-JP" altLang="en-US" sz="1400">
              <a:latin typeface="ＭＳ ゴシック" pitchFamily="49" charset="-128"/>
              <a:ea typeface="ＭＳ ゴシック" pitchFamily="49" charset="-128"/>
            </a:rPr>
            <a:t>　充当可能財源について、基準財政需要額算入見込額は約３０億円となっている。充当可能基金については、ふるさと納税の寄附額の増加により、後年度の事業のための基金積み増しを行い増額となっている。</a:t>
          </a:r>
        </a:p>
        <a:p>
          <a:r>
            <a:rPr kumimoji="1" lang="ja-JP" altLang="en-US" sz="1400">
              <a:latin typeface="ＭＳ ゴシック" pitchFamily="49" charset="-128"/>
              <a:ea typeface="ＭＳ ゴシック" pitchFamily="49" charset="-128"/>
            </a:rPr>
            <a:t>　今後将来負担比率の分子について減少していくよう努める。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96AE9A4-1B61-4AE4-BA2F-5912781F55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E59B1AAD-2D0D-4C84-9703-C4F119776CA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72122B4-61EE-4356-89D7-211316298A6A}"/>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4B722898-F307-4D8D-A0B1-8A449AB73DAF}"/>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B6305ABE-79D9-4C8A-88F8-31B4D679F454}"/>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9B3C1E6-2D70-4644-88F5-545DC8E8AFC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B7EFB0F-9BFD-46B0-9F69-E7CC593B420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EB7A6C29-CC30-44F8-A1F5-B78BC47E9B5B}"/>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7F75883F-4AEC-44AC-B64C-DE33A7309374}"/>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7BB3CF5-688D-4591-9506-31E5371B834A}"/>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BCE756B5-7041-4BB8-B2E3-BC7D1449D8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の大雨災害による災害復旧事業の係る過年度収入の財源などを財政調整基金に積立を行うことができたことで前年度比３０４百万円の増となった。その他特定目的基金については、ふるさと応援基金で１９百万円の増、中小企業緊急災害等対策利子補給基金が新たに創設され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基金については、後年度の事業や災害時の財源として、事業の見直し等を行いながら経費削減を行い、財政状況をみながら積立を行っていき、財政の健全化に努めていく。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E5F2CBF-2C0D-4990-9113-2DE9F15B8726}"/>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6130CF9-BC4F-427A-9D70-77F31C064D6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C992CB6F-3C37-440C-9E7B-0565AFA4CCE7}"/>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ふるさと応援基金並びに村営住宅建設基金、森林環境譲与税基金、中小企業緊急災害等対策利子補給基金で、ふるさと応援基金はふるさと納税事業によって受領した寄附額を積立し、寄附の使途に応じて、後年度において実施する事業に活用する基金となっている。村営住宅建設基金は平成２８年度から平成３０年度にかけて建設した定住促進住宅の事業費に活用した基金となっている。今後は定住促進住宅の空き地を利用した新たな事業が計画された場合に活用していく。森林環境譲与税基金は国の森林環境譲与税を活用して実施する林業振興事業の実施ために積み立てている基金となっている。中小企業緊急災害等対策利子補給基金は新型コロナウイルス関連事業として県と連携して行う利子補給事業のための基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令和元年度から令和２年度の増減理由としては、ふるさと応援基金残高が１９百万円の増、中小企業緊急災害等対策利子補給基金が５百万円の増となっている。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建設基金については、平成２８年度から平成３０年度までの事業費に活用するため取崩を行い、現在は積立は行っておらず、令和元年度からは基金残高がほぼなくなっている。今後の事業に備え基金自体はそのまま残している。ふるさと応援基金は寄附の使途に合わせた事業に合わせて有効に活用していく。森林環境譲与税基金は林業振興事業の事業量に合わせて取崩し有効に活用していく。中小企業緊急災害等対策利子補給基金は１０年間の利子補給のための基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8593932-F752-4F6D-8CB4-7AAF3CC47E11}"/>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B44B57D-731E-445C-96B9-E89ED65E60C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AAE1FC2-44A3-46C3-87F2-07BEB431447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令和元年度と比較して、２８０百万円の増となった。平成３０年度に発生した大雨災害の災害復旧事業に係る過年度収入などを財源とした積み増しができたことが要因となっている。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財政調整基金の財源は余剰金を充て、基金の取崩と積立のバランスをとりながら、災害発生時などの財源として対応できるよう残高を維持していく。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945DCCA1-5DFD-4861-982D-A08404B50D3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34DBA7D1-7789-43CE-99EF-3367A3BB4ABF}"/>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64E7C3D6-8A92-49C1-8E67-C228B95D95E9}"/>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令和元年度は繰上償還等の予定がなかったため取崩を行わず、積立も行わなかった。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必要に応じて取崩し、補償金免除繰上償還や任意繰上償還を行っていく。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408E67B7-6F68-461B-B696-F7D051CF9AFC}"/>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4,039
4,013
122.14
4,863,517
4,470,221
328,768
2,338,289
3,202,615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有形固定資産減価償却率は、類似団体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い水準にあり、平成２８年度に策定した公共施設等総合管理計画において、公共施設等管理の課題を整理し、今後、人口減少等による施設等の利用需要の変化をみながら、更新・統廃合・長寿命化などを計画的に行うことにより、財政負担を軽減・平準化するとともに、公共施設等の最適な配置を実現できるよう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95631</xdr:rowOff>
    </xdr:from>
    <xdr:to>
      <xdr:col>23</xdr:col>
      <xdr:colOff>136525</xdr:colOff>
      <xdr:row>30</xdr:row>
      <xdr:rowOff>25781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118508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69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8382</xdr:rowOff>
    </xdr:from>
    <xdr:to>
      <xdr:col>19</xdr:col>
      <xdr:colOff>187325</xdr:colOff>
      <xdr:row>30</xdr:row>
      <xdr:rowOff>109982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146431</xdr:rowOff>
    </xdr:from>
    <xdr:to>
      <xdr:col>23</xdr:col>
      <xdr:colOff>85725</xdr:colOff>
      <xdr:row>30</xdr:row>
      <xdr:rowOff>59182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5890006"/>
          <a:ext cx="711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158242</xdr:rowOff>
    </xdr:from>
    <xdr:to>
      <xdr:col>15</xdr:col>
      <xdr:colOff>187325</xdr:colOff>
      <xdr:row>30</xdr:row>
      <xdr:rowOff>88392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37592</xdr:rowOff>
    </xdr:from>
    <xdr:to>
      <xdr:col>19</xdr:col>
      <xdr:colOff>136525</xdr:colOff>
      <xdr:row>30</xdr:row>
      <xdr:rowOff>59182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9526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62357</xdr:rowOff>
    </xdr:from>
    <xdr:to>
      <xdr:col>11</xdr:col>
      <xdr:colOff>187325</xdr:colOff>
      <xdr:row>30</xdr:row>
      <xdr:rowOff>163957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37592</xdr:rowOff>
    </xdr:from>
    <xdr:to>
      <xdr:col>15</xdr:col>
      <xdr:colOff>136525</xdr:colOff>
      <xdr:row>30</xdr:row>
      <xdr:rowOff>113157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5952617"/>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64516</xdr:rowOff>
    </xdr:from>
    <xdr:to>
      <xdr:col>7</xdr:col>
      <xdr:colOff>187325</xdr:colOff>
      <xdr:row>30</xdr:row>
      <xdr:rowOff>166116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113157</xdr:rowOff>
    </xdr:from>
    <xdr:to>
      <xdr:col>11</xdr:col>
      <xdr:colOff>136525</xdr:colOff>
      <xdr:row>30</xdr:row>
      <xdr:rowOff>115316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1765300" y="6028182"/>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126509</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698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104919</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67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9034</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75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11193</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75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昨年度より減少し、類似団体の値に近づいてきている。将来負担額が、地方債残高の減や財政調整基金などの積立による充当可能基金の増額等により、減少傾向にあることなどが要因となっている。しかし、税収等の収入は横ばいで推移している一方、支出は減らない状況もあることから、今後も経費削減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118485</xdr:rowOff>
    </xdr:from>
    <xdr:to>
      <xdr:col>76</xdr:col>
      <xdr:colOff>73025</xdr:colOff>
      <xdr:row>28</xdr:row>
      <xdr:rowOff>48635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51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96912</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49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161562</xdr:rowOff>
    </xdr:from>
    <xdr:to>
      <xdr:col>72</xdr:col>
      <xdr:colOff>123825</xdr:colOff>
      <xdr:row>28</xdr:row>
      <xdr:rowOff>91712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169285</xdr:rowOff>
    </xdr:from>
    <xdr:to>
      <xdr:col>76</xdr:col>
      <xdr:colOff>22225</xdr:colOff>
      <xdr:row>28</xdr:row>
      <xdr:rowOff>40912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569960"/>
          <a:ext cx="711200" cy="4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53854</xdr:rowOff>
    </xdr:from>
    <xdr:to>
      <xdr:col>68</xdr:col>
      <xdr:colOff>123825</xdr:colOff>
      <xdr:row>28</xdr:row>
      <xdr:rowOff>155454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56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40912</xdr:rowOff>
    </xdr:from>
    <xdr:to>
      <xdr:col>72</xdr:col>
      <xdr:colOff>73025</xdr:colOff>
      <xdr:row>28</xdr:row>
      <xdr:rowOff>104654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5613037"/>
          <a:ext cx="762000" cy="6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94567</xdr:rowOff>
    </xdr:from>
    <xdr:to>
      <xdr:col>64</xdr:col>
      <xdr:colOff>123825</xdr:colOff>
      <xdr:row>29</xdr:row>
      <xdr:rowOff>24717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56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104654</xdr:rowOff>
    </xdr:from>
    <xdr:to>
      <xdr:col>68</xdr:col>
      <xdr:colOff>73025</xdr:colOff>
      <xdr:row>28</xdr:row>
      <xdr:rowOff>145367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5676779"/>
          <a:ext cx="7620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66911</xdr:rowOff>
    </xdr:from>
    <xdr:to>
      <xdr:col>60</xdr:col>
      <xdr:colOff>123825</xdr:colOff>
      <xdr:row>28</xdr:row>
      <xdr:rowOff>168511</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563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117711</xdr:rowOff>
    </xdr:from>
    <xdr:to>
      <xdr:col>64</xdr:col>
      <xdr:colOff>73025</xdr:colOff>
      <xdr:row>28</xdr:row>
      <xdr:rowOff>145367</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5689836"/>
          <a:ext cx="762000" cy="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82839</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565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146581</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571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15844</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57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159638</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573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4,039
4,013
122.14
4,863,517
4,470,221
328,768
2,338,289
3,202,615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97246</xdr:rowOff>
    </xdr:from>
    <xdr:to>
      <xdr:col>24</xdr:col>
      <xdr:colOff>114300</xdr:colOff>
      <xdr:row>36</xdr:row>
      <xdr:rowOff>27396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120123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594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62956</xdr:rowOff>
    </xdr:from>
    <xdr:to>
      <xdr:col>20</xdr:col>
      <xdr:colOff>38100</xdr:colOff>
      <xdr:row>35</xdr:row>
      <xdr:rowOff>164556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113756</xdr:rowOff>
    </xdr:from>
    <xdr:to>
      <xdr:col>24</xdr:col>
      <xdr:colOff>63500</xdr:colOff>
      <xdr:row>35</xdr:row>
      <xdr:rowOff>148046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1145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xdr:rowOff>
    </xdr:from>
    <xdr:to>
      <xdr:col>15</xdr:col>
      <xdr:colOff>101600</xdr:colOff>
      <xdr:row>35</xdr:row>
      <xdr:rowOff>115570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64770</xdr:rowOff>
    </xdr:from>
    <xdr:to>
      <xdr:col>19</xdr:col>
      <xdr:colOff>177800</xdr:colOff>
      <xdr:row>35</xdr:row>
      <xdr:rowOff>113756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0655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156028</xdr:rowOff>
    </xdr:from>
    <xdr:to>
      <xdr:col>10</xdr:col>
      <xdr:colOff>165100</xdr:colOff>
      <xdr:row>35</xdr:row>
      <xdr:rowOff>86178</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35378</xdr:rowOff>
    </xdr:from>
    <xdr:to>
      <xdr:col>15</xdr:col>
      <xdr:colOff>50800</xdr:colOff>
      <xdr:row>35</xdr:row>
      <xdr:rowOff>64770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0361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144599</xdr:rowOff>
    </xdr:from>
    <xdr:to>
      <xdr:col>6</xdr:col>
      <xdr:colOff>38100</xdr:colOff>
      <xdr:row>35</xdr:row>
      <xdr:rowOff>74749</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23949</xdr:rowOff>
    </xdr:from>
    <xdr:to>
      <xdr:col>10</xdr:col>
      <xdr:colOff>114300</xdr:colOff>
      <xdr:row>35</xdr:row>
      <xdr:rowOff>35378</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0246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9633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132097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102705</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91276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90271</xdr:rowOff>
    </xdr:from>
    <xdr:to>
      <xdr:col>55</xdr:col>
      <xdr:colOff>50800</xdr:colOff>
      <xdr:row>42</xdr:row>
      <xdr:rowOff>20421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1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5198</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3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95502</xdr:rowOff>
    </xdr:from>
    <xdr:to>
      <xdr:col>50</xdr:col>
      <xdr:colOff>165100</xdr:colOff>
      <xdr:row>42</xdr:row>
      <xdr:rowOff>25652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141071</xdr:rowOff>
    </xdr:from>
    <xdr:to>
      <xdr:col>55</xdr:col>
      <xdr:colOff>0</xdr:colOff>
      <xdr:row>41</xdr:row>
      <xdr:rowOff>146302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70521"/>
          <a:ext cx="8382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96815</xdr:rowOff>
    </xdr:from>
    <xdr:to>
      <xdr:col>46</xdr:col>
      <xdr:colOff>38100</xdr:colOff>
      <xdr:row>42</xdr:row>
      <xdr:rowOff>26965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2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146302</xdr:rowOff>
    </xdr:from>
    <xdr:to>
      <xdr:col>50</xdr:col>
      <xdr:colOff>114300</xdr:colOff>
      <xdr:row>41</xdr:row>
      <xdr:rowOff>147615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75752"/>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98230</xdr:rowOff>
    </xdr:from>
    <xdr:to>
      <xdr:col>41</xdr:col>
      <xdr:colOff>101600</xdr:colOff>
      <xdr:row>42</xdr:row>
      <xdr:rowOff>28380</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147615</xdr:rowOff>
    </xdr:from>
    <xdr:to>
      <xdr:col>45</xdr:col>
      <xdr:colOff>177800</xdr:colOff>
      <xdr:row>41</xdr:row>
      <xdr:rowOff>149030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7706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99316</xdr:rowOff>
    </xdr:from>
    <xdr:to>
      <xdr:col>36</xdr:col>
      <xdr:colOff>165100</xdr:colOff>
      <xdr:row>42</xdr:row>
      <xdr:rowOff>29466</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149030</xdr:rowOff>
    </xdr:from>
    <xdr:to>
      <xdr:col>41</xdr:col>
      <xdr:colOff>50800</xdr:colOff>
      <xdr:row>41</xdr:row>
      <xdr:rowOff>150116</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7848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16779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18092</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1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19507</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20593</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47172</xdr:rowOff>
    </xdr:from>
    <xdr:to>
      <xdr:col>24</xdr:col>
      <xdr:colOff>114300</xdr:colOff>
      <xdr:row>57</xdr:row>
      <xdr:rowOff>148772</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70049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67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97972</xdr:rowOff>
    </xdr:from>
    <xdr:to>
      <xdr:col>24</xdr:col>
      <xdr:colOff>63500</xdr:colOff>
      <xdr:row>58</xdr:row>
      <xdr:rowOff>57150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987062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130447</xdr:rowOff>
    </xdr:from>
    <xdr:to>
      <xdr:col>15</xdr:col>
      <xdr:colOff>101600</xdr:colOff>
      <xdr:row>58</xdr:row>
      <xdr:rowOff>60597</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xdr:rowOff>
    </xdr:from>
    <xdr:to>
      <xdr:col>19</xdr:col>
      <xdr:colOff>177800</xdr:colOff>
      <xdr:row>58</xdr:row>
      <xdr:rowOff>57150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995389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102688</xdr:rowOff>
    </xdr:from>
    <xdr:to>
      <xdr:col>10</xdr:col>
      <xdr:colOff>165100</xdr:colOff>
      <xdr:row>58</xdr:row>
      <xdr:rowOff>32838</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153488</xdr:rowOff>
    </xdr:from>
    <xdr:to>
      <xdr:col>15</xdr:col>
      <xdr:colOff>50800</xdr:colOff>
      <xdr:row>58</xdr:row>
      <xdr:rowOff>9797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99261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3084</xdr:rowOff>
    </xdr:from>
    <xdr:to>
      <xdr:col>6</xdr:col>
      <xdr:colOff>38100</xdr:colOff>
      <xdr:row>58</xdr:row>
      <xdr:rowOff>104684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153488</xdr:rowOff>
    </xdr:from>
    <xdr:to>
      <xdr:col>10</xdr:col>
      <xdr:colOff>114300</xdr:colOff>
      <xdr:row>58</xdr:row>
      <xdr:rowOff>53884</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130300" y="992613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124477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77124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49365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121211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81926</xdr:rowOff>
    </xdr:from>
    <xdr:to>
      <xdr:col>55</xdr:col>
      <xdr:colOff>50800</xdr:colOff>
      <xdr:row>64</xdr:row>
      <xdr:rowOff>12076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8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168303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7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93683</xdr:rowOff>
    </xdr:from>
    <xdr:to>
      <xdr:col>50</xdr:col>
      <xdr:colOff>165100</xdr:colOff>
      <xdr:row>64</xdr:row>
      <xdr:rowOff>23833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8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132726</xdr:rowOff>
    </xdr:from>
    <xdr:to>
      <xdr:col>55</xdr:col>
      <xdr:colOff>0</xdr:colOff>
      <xdr:row>63</xdr:row>
      <xdr:rowOff>144483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934076"/>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97934</xdr:rowOff>
    </xdr:from>
    <xdr:to>
      <xdr:col>46</xdr:col>
      <xdr:colOff>38100</xdr:colOff>
      <xdr:row>64</xdr:row>
      <xdr:rowOff>28084</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8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144483</xdr:rowOff>
    </xdr:from>
    <xdr:to>
      <xdr:col>50</xdr:col>
      <xdr:colOff>114300</xdr:colOff>
      <xdr:row>63</xdr:row>
      <xdr:rowOff>148734</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945833"/>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98412</xdr:rowOff>
    </xdr:from>
    <xdr:to>
      <xdr:col>41</xdr:col>
      <xdr:colOff>101600</xdr:colOff>
      <xdr:row>64</xdr:row>
      <xdr:rowOff>28562</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8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148734</xdr:rowOff>
    </xdr:from>
    <xdr:to>
      <xdr:col>45</xdr:col>
      <xdr:colOff>177800</xdr:colOff>
      <xdr:row>63</xdr:row>
      <xdr:rowOff>149212</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950084"/>
          <a:ext cx="8890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103018</xdr:rowOff>
    </xdr:from>
    <xdr:to>
      <xdr:col>36</xdr:col>
      <xdr:colOff>165100</xdr:colOff>
      <xdr:row>64</xdr:row>
      <xdr:rowOff>33168</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9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149212</xdr:rowOff>
    </xdr:from>
    <xdr:to>
      <xdr:col>41</xdr:col>
      <xdr:colOff>50800</xdr:colOff>
      <xdr:row>63</xdr:row>
      <xdr:rowOff>153818</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950562"/>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14960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9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19211</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83111" y="109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19689</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94111" y="10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24295</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705111" y="109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26488</xdr:rowOff>
    </xdr:from>
    <xdr:to>
      <xdr:col>24</xdr:col>
      <xdr:colOff>114300</xdr:colOff>
      <xdr:row>81</xdr:row>
      <xdr:rowOff>128088</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49365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77288</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91412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111398</xdr:rowOff>
    </xdr:from>
    <xdr:to>
      <xdr:col>15</xdr:col>
      <xdr:colOff>101600</xdr:colOff>
      <xdr:row>81</xdr:row>
      <xdr:rowOff>41548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162198</xdr:rowOff>
    </xdr:from>
    <xdr:to>
      <xdr:col>19</xdr:col>
      <xdr:colOff>177800</xdr:colOff>
      <xdr:row>81</xdr:row>
      <xdr:rowOff>26670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8781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77107</xdr:rowOff>
    </xdr:from>
    <xdr:to>
      <xdr:col>10</xdr:col>
      <xdr:colOff>165100</xdr:colOff>
      <xdr:row>82</xdr:row>
      <xdr:rowOff>7257</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162198</xdr:rowOff>
    </xdr:from>
    <xdr:to>
      <xdr:col>15</xdr:col>
      <xdr:colOff>50800</xdr:colOff>
      <xdr:row>81</xdr:row>
      <xdr:rowOff>127907</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019300" y="1387819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3629</xdr:rowOff>
    </xdr:from>
    <xdr:to>
      <xdr:col>6</xdr:col>
      <xdr:colOff>38100</xdr:colOff>
      <xdr:row>83</xdr:row>
      <xdr:rowOff>105229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127907</xdr:rowOff>
    </xdr:from>
    <xdr:to>
      <xdr:col>10</xdr:col>
      <xdr:colOff>114300</xdr:colOff>
      <xdr:row>83</xdr:row>
      <xdr:rowOff>54429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130300" y="14015357"/>
          <a:ext cx="889000" cy="2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58075</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23784</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32525</xdr:rowOff>
    </xdr:from>
    <xdr:to>
      <xdr:col>55</xdr:col>
      <xdr:colOff>50800</xdr:colOff>
      <xdr:row>86</xdr:row>
      <xdr:rowOff>134125</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7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118902</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69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33325</xdr:rowOff>
    </xdr:from>
    <xdr:to>
      <xdr:col>50</xdr:col>
      <xdr:colOff>165100</xdr:colOff>
      <xdr:row>86</xdr:row>
      <xdr:rowOff>134925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7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83325</xdr:rowOff>
    </xdr:from>
    <xdr:to>
      <xdr:col>55</xdr:col>
      <xdr:colOff>0</xdr:colOff>
      <xdr:row>86</xdr:row>
      <xdr:rowOff>84125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828025"/>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34658</xdr:rowOff>
    </xdr:from>
    <xdr:to>
      <xdr:col>46</xdr:col>
      <xdr:colOff>38100</xdr:colOff>
      <xdr:row>86</xdr:row>
      <xdr:rowOff>136258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7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84125</xdr:rowOff>
    </xdr:from>
    <xdr:to>
      <xdr:col>50</xdr:col>
      <xdr:colOff>114300</xdr:colOff>
      <xdr:row>86</xdr:row>
      <xdr:rowOff>85458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82882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41554</xdr:rowOff>
    </xdr:from>
    <xdr:to>
      <xdr:col>41</xdr:col>
      <xdr:colOff>101600</xdr:colOff>
      <xdr:row>86</xdr:row>
      <xdr:rowOff>143154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7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85458</xdr:rowOff>
    </xdr:from>
    <xdr:to>
      <xdr:col>45</xdr:col>
      <xdr:colOff>177800</xdr:colOff>
      <xdr:row>86</xdr:row>
      <xdr:rowOff>92354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83015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48107</xdr:rowOff>
    </xdr:from>
    <xdr:to>
      <xdr:col>36</xdr:col>
      <xdr:colOff>165100</xdr:colOff>
      <xdr:row>86</xdr:row>
      <xdr:rowOff>149707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7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92354</xdr:rowOff>
    </xdr:from>
    <xdr:to>
      <xdr:col>41</xdr:col>
      <xdr:colOff>50800</xdr:colOff>
      <xdr:row>86</xdr:row>
      <xdr:rowOff>98907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83705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126052</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87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127385</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87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134281</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8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140834</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88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110507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111760</xdr:rowOff>
    </xdr:from>
    <xdr:to>
      <xdr:col>81</xdr:col>
      <xdr:colOff>101600</xdr:colOff>
      <xdr:row>39</xdr:row>
      <xdr:rowOff>41910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162560</xdr:rowOff>
    </xdr:from>
    <xdr:to>
      <xdr:col>85</xdr:col>
      <xdr:colOff>127000</xdr:colOff>
      <xdr:row>39</xdr:row>
      <xdr:rowOff>11430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67766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99060</xdr:rowOff>
    </xdr:from>
    <xdr:to>
      <xdr:col>76</xdr:col>
      <xdr:colOff>165100</xdr:colOff>
      <xdr:row>39</xdr:row>
      <xdr:rowOff>29210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149860</xdr:rowOff>
    </xdr:from>
    <xdr:to>
      <xdr:col>81</xdr:col>
      <xdr:colOff>50800</xdr:colOff>
      <xdr:row>38</xdr:row>
      <xdr:rowOff>162560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6649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78740</xdr:rowOff>
    </xdr:from>
    <xdr:to>
      <xdr:col>72</xdr:col>
      <xdr:colOff>38100</xdr:colOff>
      <xdr:row>39</xdr:row>
      <xdr:rowOff>8890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129540</xdr:rowOff>
    </xdr:from>
    <xdr:to>
      <xdr:col>76</xdr:col>
      <xdr:colOff>114300</xdr:colOff>
      <xdr:row>38</xdr:row>
      <xdr:rowOff>149860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64464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57150</xdr:rowOff>
    </xdr:from>
    <xdr:to>
      <xdr:col>67</xdr:col>
      <xdr:colOff>101600</xdr:colOff>
      <xdr:row>38</xdr:row>
      <xdr:rowOff>158750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107950</xdr:rowOff>
    </xdr:from>
    <xdr:to>
      <xdr:col>71</xdr:col>
      <xdr:colOff>177800</xdr:colOff>
      <xdr:row>38</xdr:row>
      <xdr:rowOff>129540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62305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33037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71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20337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70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149877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66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131928</xdr:rowOff>
    </xdr:from>
    <xdr:to>
      <xdr:col>116</xdr:col>
      <xdr:colOff>114300</xdr:colOff>
      <xdr:row>40</xdr:row>
      <xdr:rowOff>62078</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110355</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7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139243</xdr:rowOff>
    </xdr:from>
    <xdr:to>
      <xdr:col>112</xdr:col>
      <xdr:colOff>38100</xdr:colOff>
      <xdr:row>40</xdr:row>
      <xdr:rowOff>69393</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8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11278</xdr:rowOff>
    </xdr:from>
    <xdr:to>
      <xdr:col>116</xdr:col>
      <xdr:colOff>63500</xdr:colOff>
      <xdr:row>40</xdr:row>
      <xdr:rowOff>18593</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86927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145644</xdr:rowOff>
    </xdr:from>
    <xdr:to>
      <xdr:col>107</xdr:col>
      <xdr:colOff>101600</xdr:colOff>
      <xdr:row>40</xdr:row>
      <xdr:rowOff>75794</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8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18593</xdr:rowOff>
    </xdr:from>
    <xdr:to>
      <xdr:col>111</xdr:col>
      <xdr:colOff>177800</xdr:colOff>
      <xdr:row>40</xdr:row>
      <xdr:rowOff>24994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87659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24994</xdr:rowOff>
    </xdr:from>
    <xdr:to>
      <xdr:col>107</xdr:col>
      <xdr:colOff>50800</xdr:colOff>
      <xdr:row>40</xdr:row>
      <xdr:rowOff>30480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8829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156616</xdr:rowOff>
    </xdr:from>
    <xdr:to>
      <xdr:col>98</xdr:col>
      <xdr:colOff>38100</xdr:colOff>
      <xdr:row>40</xdr:row>
      <xdr:rowOff>86766</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35966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88848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60520</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91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66921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92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77893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60234</xdr:rowOff>
    </xdr:from>
    <xdr:to>
      <xdr:col>85</xdr:col>
      <xdr:colOff>177800</xdr:colOff>
      <xdr:row>57</xdr:row>
      <xdr:rowOff>161834</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83111</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96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171269</xdr:rowOff>
    </xdr:from>
    <xdr:to>
      <xdr:col>81</xdr:col>
      <xdr:colOff>101600</xdr:colOff>
      <xdr:row>57</xdr:row>
      <xdr:rowOff>101419</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50619</xdr:rowOff>
    </xdr:from>
    <xdr:to>
      <xdr:col>85</xdr:col>
      <xdr:colOff>127000</xdr:colOff>
      <xdr:row>57</xdr:row>
      <xdr:rowOff>111034</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982326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3084</xdr:rowOff>
    </xdr:from>
    <xdr:to>
      <xdr:col>76</xdr:col>
      <xdr:colOff>165100</xdr:colOff>
      <xdr:row>56</xdr:row>
      <xdr:rowOff>104684</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53884</xdr:rowOff>
    </xdr:from>
    <xdr:to>
      <xdr:col>81</xdr:col>
      <xdr:colOff>50800</xdr:colOff>
      <xdr:row>57</xdr:row>
      <xdr:rowOff>50619</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965508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110853</xdr:rowOff>
    </xdr:from>
    <xdr:to>
      <xdr:col>72</xdr:col>
      <xdr:colOff>38100</xdr:colOff>
      <xdr:row>56</xdr:row>
      <xdr:rowOff>41003</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161653</xdr:rowOff>
    </xdr:from>
    <xdr:to>
      <xdr:col>76</xdr:col>
      <xdr:colOff>114300</xdr:colOff>
      <xdr:row>56</xdr:row>
      <xdr:rowOff>53884</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959140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151674</xdr:rowOff>
    </xdr:from>
    <xdr:to>
      <xdr:col>67</xdr:col>
      <xdr:colOff>101600</xdr:colOff>
      <xdr:row>56</xdr:row>
      <xdr:rowOff>81824</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161653</xdr:rowOff>
    </xdr:from>
    <xdr:to>
      <xdr:col>71</xdr:col>
      <xdr:colOff>177800</xdr:colOff>
      <xdr:row>56</xdr:row>
      <xdr:rowOff>31024</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12814300" y="959140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117946</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121211</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57530</xdr:rowOff>
    </xdr:from>
    <xdr:ext cx="340478"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33061" y="93158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98351</xdr:rowOff>
    </xdr:from>
    <xdr:ext cx="340478"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44061" y="935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74153</xdr:rowOff>
    </xdr:from>
    <xdr:to>
      <xdr:col>116</xdr:col>
      <xdr:colOff>114300</xdr:colOff>
      <xdr:row>63</xdr:row>
      <xdr:rowOff>4303</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2110700" y="107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97030</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22199600" y="105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79959</xdr:rowOff>
    </xdr:from>
    <xdr:to>
      <xdr:col>112</xdr:col>
      <xdr:colOff>38100</xdr:colOff>
      <xdr:row>63</xdr:row>
      <xdr:rowOff>10109</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1272500" y="107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124953</xdr:rowOff>
    </xdr:from>
    <xdr:to>
      <xdr:col>116</xdr:col>
      <xdr:colOff>63500</xdr:colOff>
      <xdr:row>62</xdr:row>
      <xdr:rowOff>130759</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1323300" y="10754853"/>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75936</xdr:rowOff>
    </xdr:from>
    <xdr:to>
      <xdr:col>107</xdr:col>
      <xdr:colOff>101600</xdr:colOff>
      <xdr:row>63</xdr:row>
      <xdr:rowOff>6086</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0383500" y="107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126736</xdr:rowOff>
    </xdr:from>
    <xdr:to>
      <xdr:col>111</xdr:col>
      <xdr:colOff>177800</xdr:colOff>
      <xdr:row>62</xdr:row>
      <xdr:rowOff>130759</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20434300" y="1075663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80507</xdr:rowOff>
    </xdr:from>
    <xdr:to>
      <xdr:col>102</xdr:col>
      <xdr:colOff>165100</xdr:colOff>
      <xdr:row>63</xdr:row>
      <xdr:rowOff>10657</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494500" y="107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126736</xdr:rowOff>
    </xdr:from>
    <xdr:to>
      <xdr:col>107</xdr:col>
      <xdr:colOff>50800</xdr:colOff>
      <xdr:row>62</xdr:row>
      <xdr:rowOff>131307</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9545300" y="1075663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84303</xdr:rowOff>
    </xdr:from>
    <xdr:to>
      <xdr:col>98</xdr:col>
      <xdr:colOff>38100</xdr:colOff>
      <xdr:row>63</xdr:row>
      <xdr:rowOff>14453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8605500" y="107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131307</xdr:rowOff>
    </xdr:from>
    <xdr:to>
      <xdr:col>102</xdr:col>
      <xdr:colOff>114300</xdr:colOff>
      <xdr:row>62</xdr:row>
      <xdr:rowOff>135103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8656300" y="10761207"/>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26636</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21075727" y="1048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22613</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20199427" y="1048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27184</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9310427" y="1048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30980</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8421427" y="1048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00000000-0008-0000-01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00000000-0008-0000-0100-00009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00000000-0008-0000-0100-00009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00000000-0008-0000-0100-000099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163830</xdr:rowOff>
    </xdr:from>
    <xdr:to>
      <xdr:col>85</xdr:col>
      <xdr:colOff>177800</xdr:colOff>
      <xdr:row>105</xdr:row>
      <xdr:rowOff>93980</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62687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142257</xdr:rowOff>
    </xdr:from>
    <xdr:ext cx="405111" cy="259045"/>
    <xdr:sp macro="" textlink="">
      <xdr:nvSpPr>
        <xdr:cNvPr id="677" name="【公民館】&#10;有形固定資産減価償却率該当値テキスト">
          <a:extLst>
            <a:ext uri="{FF2B5EF4-FFF2-40B4-BE49-F238E27FC236}">
              <a16:creationId xmlns:a16="http://schemas.microsoft.com/office/drawing/2014/main" id="{00000000-0008-0000-0100-0000A5020000}"/>
            </a:ext>
          </a:extLst>
        </xdr:cNvPr>
        <xdr:cNvSpPr txBox="1"/>
      </xdr:nvSpPr>
      <xdr:spPr>
        <a:xfrm>
          <a:off x="16357600" y="179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144780</xdr:rowOff>
    </xdr:from>
    <xdr:to>
      <xdr:col>81</xdr:col>
      <xdr:colOff>101600</xdr:colOff>
      <xdr:row>105</xdr:row>
      <xdr:rowOff>74930</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5430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24130</xdr:rowOff>
    </xdr:from>
    <xdr:to>
      <xdr:col>85</xdr:col>
      <xdr:colOff>127000</xdr:colOff>
      <xdr:row>105</xdr:row>
      <xdr:rowOff>43180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5481300" y="180263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118111</xdr:rowOff>
    </xdr:from>
    <xdr:to>
      <xdr:col>76</xdr:col>
      <xdr:colOff>165100</xdr:colOff>
      <xdr:row>105</xdr:row>
      <xdr:rowOff>48261</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4541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168911</xdr:rowOff>
    </xdr:from>
    <xdr:to>
      <xdr:col>81</xdr:col>
      <xdr:colOff>50800</xdr:colOff>
      <xdr:row>105</xdr:row>
      <xdr:rowOff>24130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4592300" y="17999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92711</xdr:rowOff>
    </xdr:from>
    <xdr:to>
      <xdr:col>72</xdr:col>
      <xdr:colOff>38100</xdr:colOff>
      <xdr:row>105</xdr:row>
      <xdr:rowOff>22861</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3652500" y="179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143511</xdr:rowOff>
    </xdr:from>
    <xdr:to>
      <xdr:col>76</xdr:col>
      <xdr:colOff>114300</xdr:colOff>
      <xdr:row>104</xdr:row>
      <xdr:rowOff>168911</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3703300" y="179743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73661</xdr:rowOff>
    </xdr:from>
    <xdr:to>
      <xdr:col>67</xdr:col>
      <xdr:colOff>101600</xdr:colOff>
      <xdr:row>105</xdr:row>
      <xdr:rowOff>3811</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2763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124461</xdr:rowOff>
    </xdr:from>
    <xdr:to>
      <xdr:col>71</xdr:col>
      <xdr:colOff>177800</xdr:colOff>
      <xdr:row>104</xdr:row>
      <xdr:rowOff>143511</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814300" y="179552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00000000-0008-0000-0100-0000AE020000}"/>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00000000-0008-0000-0100-0000AF02000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00000000-0008-0000-0100-0000B002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00000000-0008-0000-0100-0000B102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66057</xdr:rowOff>
    </xdr:from>
    <xdr:ext cx="405111" cy="259045"/>
    <xdr:sp macro="" textlink="">
      <xdr:nvSpPr>
        <xdr:cNvPr id="690" name="n_1main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39388</xdr:rowOff>
    </xdr:from>
    <xdr:ext cx="405111" cy="259045"/>
    <xdr:sp macro="" textlink="">
      <xdr:nvSpPr>
        <xdr:cNvPr id="691" name="n_2main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804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13988</xdr:rowOff>
    </xdr:from>
    <xdr:ext cx="405111" cy="259045"/>
    <xdr:sp macro="" textlink="">
      <xdr:nvSpPr>
        <xdr:cNvPr id="692" name="n_3main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166388</xdr:rowOff>
    </xdr:from>
    <xdr:ext cx="405111" cy="259045"/>
    <xdr:sp macro="" textlink="">
      <xdr:nvSpPr>
        <xdr:cNvPr id="693" name="n_4mainValue【公民館】&#10;有形固定資産減価償却率">
          <a:extLst>
            <a:ext uri="{FF2B5EF4-FFF2-40B4-BE49-F238E27FC236}">
              <a16:creationId xmlns:a16="http://schemas.microsoft.com/office/drawing/2014/main" id="{00000000-0008-0000-0100-0000B5020000}"/>
            </a:ext>
          </a:extLst>
        </xdr:cNvPr>
        <xdr:cNvSpPr txBox="1"/>
      </xdr:nvSpPr>
      <xdr:spPr>
        <a:xfrm>
          <a:off x="12611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31496</xdr:rowOff>
    </xdr:from>
    <xdr:to>
      <xdr:col>116</xdr:col>
      <xdr:colOff>114300</xdr:colOff>
      <xdr:row>108</xdr:row>
      <xdr:rowOff>133096</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85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33401</xdr:rowOff>
    </xdr:from>
    <xdr:to>
      <xdr:col>112</xdr:col>
      <xdr:colOff>38100</xdr:colOff>
      <xdr:row>108</xdr:row>
      <xdr:rowOff>135001</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8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82296</xdr:rowOff>
    </xdr:from>
    <xdr:to>
      <xdr:col>116</xdr:col>
      <xdr:colOff>63500</xdr:colOff>
      <xdr:row>108</xdr:row>
      <xdr:rowOff>84201</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21323300" y="1859889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34849</xdr:rowOff>
    </xdr:from>
    <xdr:to>
      <xdr:col>107</xdr:col>
      <xdr:colOff>101600</xdr:colOff>
      <xdr:row>108</xdr:row>
      <xdr:rowOff>136449</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85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84201</xdr:rowOff>
    </xdr:from>
    <xdr:to>
      <xdr:col>111</xdr:col>
      <xdr:colOff>177800</xdr:colOff>
      <xdr:row>108</xdr:row>
      <xdr:rowOff>85649</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0434300" y="1860080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36221</xdr:rowOff>
    </xdr:from>
    <xdr:to>
      <xdr:col>102</xdr:col>
      <xdr:colOff>165100</xdr:colOff>
      <xdr:row>108</xdr:row>
      <xdr:rowOff>137821</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85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85649</xdr:rowOff>
    </xdr:from>
    <xdr:to>
      <xdr:col>107</xdr:col>
      <xdr:colOff>50800</xdr:colOff>
      <xdr:row>108</xdr:row>
      <xdr:rowOff>87021</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9545300" y="186022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37364</xdr:rowOff>
    </xdr:from>
    <xdr:to>
      <xdr:col>98</xdr:col>
      <xdr:colOff>38100</xdr:colOff>
      <xdr:row>108</xdr:row>
      <xdr:rowOff>138964</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85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87021</xdr:rowOff>
    </xdr:from>
    <xdr:to>
      <xdr:col>102</xdr:col>
      <xdr:colOff>114300</xdr:colOff>
      <xdr:row>108</xdr:row>
      <xdr:rowOff>88164</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8656300" y="186036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a:extLst>
            <a:ext uri="{FF2B5EF4-FFF2-40B4-BE49-F238E27FC236}">
              <a16:creationId xmlns:a16="http://schemas.microsoft.com/office/drawing/2014/main" id="{00000000-0008-0000-0100-0000EA020000}"/>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126128</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21075727" y="186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127576</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20199427" y="186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128948</xdr:rowOff>
    </xdr:from>
    <xdr:ext cx="469744" cy="259045"/>
    <xdr:sp macro="" textlink="">
      <xdr:nvSpPr>
        <xdr:cNvPr id="749" name="n_3mainValue【公民館】&#10;一人当たり面積">
          <a:extLst>
            <a:ext uri="{FF2B5EF4-FFF2-40B4-BE49-F238E27FC236}">
              <a16:creationId xmlns:a16="http://schemas.microsoft.com/office/drawing/2014/main" id="{00000000-0008-0000-0100-0000ED020000}"/>
            </a:ext>
          </a:extLst>
        </xdr:cNvPr>
        <xdr:cNvSpPr txBox="1"/>
      </xdr:nvSpPr>
      <xdr:spPr>
        <a:xfrm>
          <a:off x="19310427" y="186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155491</xdr:rowOff>
    </xdr:from>
    <xdr:ext cx="469744" cy="259045"/>
    <xdr:sp macro="" textlink="">
      <xdr:nvSpPr>
        <xdr:cNvPr id="750" name="n_4mainValue【公民館】&#10;一人当たり面積">
          <a:extLst>
            <a:ext uri="{FF2B5EF4-FFF2-40B4-BE49-F238E27FC236}">
              <a16:creationId xmlns:a16="http://schemas.microsoft.com/office/drawing/2014/main" id="{00000000-0008-0000-0100-0000EE020000}"/>
            </a:ext>
          </a:extLst>
        </xdr:cNvPr>
        <xdr:cNvSpPr txBox="1"/>
      </xdr:nvSpPr>
      <xdr:spPr>
        <a:xfrm>
          <a:off x="18421427" y="1832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少なく、公営住宅については平成２８年度から３ヶ年計画で毎年５棟の定住促進住宅の建設が進んだことにより、一時減少したが、施設整備が落ち着いたため、徐々に増加する見込みにある。また、特に低くなっている施設は、道路、橋りょう・トンネル、学校施設である。橋りょう・トンネルについては、平成２４年度に策定した長寿命化計画に基づく改修を行っているため、有形固定資産減価償却率が低くなっている。学校施設については、施設整備等を行い、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4,039
4,013
122.14
4,863,517
4,470,221
328,768
2,338,289
3,202,615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137" name="【保健センター・保健所】&#10;有形固定資産減価償却率グラフ枠">
          <a:extLst>
            <a:ext uri="{FF2B5EF4-FFF2-40B4-BE49-F238E27FC236}">
              <a16:creationId xmlns:a16="http://schemas.microsoft.com/office/drawing/2014/main" id="{00000000-0008-0000-0200-000089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139" name="【保健センター・保健所】&#10;有形固定資産減価償却率最小値テキスト">
          <a:extLst>
            <a:ext uri="{FF2B5EF4-FFF2-40B4-BE49-F238E27FC236}">
              <a16:creationId xmlns:a16="http://schemas.microsoft.com/office/drawing/2014/main" id="{00000000-0008-0000-0200-00008B00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141" name="【保健センター・保健所】&#10;有形固定資産減価償却率最大値テキスト">
          <a:extLst>
            <a:ext uri="{FF2B5EF4-FFF2-40B4-BE49-F238E27FC236}">
              <a16:creationId xmlns:a16="http://schemas.microsoft.com/office/drawing/2014/main" id="{00000000-0008-0000-0200-00008D00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143" name="【保健センター・保健所】&#10;有形固定資産減価償却率平均値テキスト">
          <a:extLst>
            <a:ext uri="{FF2B5EF4-FFF2-40B4-BE49-F238E27FC236}">
              <a16:creationId xmlns:a16="http://schemas.microsoft.com/office/drawing/2014/main" id="{00000000-0008-0000-0200-00008F000000}"/>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144" name="フローチャート: 判断 143">
          <a:extLst>
            <a:ext uri="{FF2B5EF4-FFF2-40B4-BE49-F238E27FC236}">
              <a16:creationId xmlns:a16="http://schemas.microsoft.com/office/drawing/2014/main" id="{00000000-0008-0000-0200-00009000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145" name="フローチャート: 判断 144">
          <a:extLst>
            <a:ext uri="{FF2B5EF4-FFF2-40B4-BE49-F238E27FC236}">
              <a16:creationId xmlns:a16="http://schemas.microsoft.com/office/drawing/2014/main" id="{00000000-0008-0000-0200-00009100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146" name="フローチャート: 判断 145">
          <a:extLst>
            <a:ext uri="{FF2B5EF4-FFF2-40B4-BE49-F238E27FC236}">
              <a16:creationId xmlns:a16="http://schemas.microsoft.com/office/drawing/2014/main" id="{00000000-0008-0000-0200-00009200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147" name="フローチャート: 判断 146">
          <a:extLst>
            <a:ext uri="{FF2B5EF4-FFF2-40B4-BE49-F238E27FC236}">
              <a16:creationId xmlns:a16="http://schemas.microsoft.com/office/drawing/2014/main" id="{00000000-0008-0000-0200-00009300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148" name="フローチャート: 判断 147">
          <a:extLst>
            <a:ext uri="{FF2B5EF4-FFF2-40B4-BE49-F238E27FC236}">
              <a16:creationId xmlns:a16="http://schemas.microsoft.com/office/drawing/2014/main" id="{00000000-0008-0000-0200-00009400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56969</xdr:rowOff>
    </xdr:from>
    <xdr:to>
      <xdr:col>85</xdr:col>
      <xdr:colOff>177800</xdr:colOff>
      <xdr:row>62</xdr:row>
      <xdr:rowOff>158569</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16268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35396</xdr:rowOff>
    </xdr:from>
    <xdr:ext cx="405111" cy="259045"/>
    <xdr:sp macro="" textlink="">
      <xdr:nvSpPr>
        <xdr:cNvPr id="155" name="【保健センター・保健所】&#10;有形固定資産減価償却率該当値テキスト">
          <a:extLst>
            <a:ext uri="{FF2B5EF4-FFF2-40B4-BE49-F238E27FC236}">
              <a16:creationId xmlns:a16="http://schemas.microsoft.com/office/drawing/2014/main" id="{00000000-0008-0000-0200-00009B000000}"/>
            </a:ext>
          </a:extLst>
        </xdr:cNvPr>
        <xdr:cNvSpPr txBox="1"/>
      </xdr:nvSpPr>
      <xdr:spPr>
        <a:xfrm>
          <a:off x="1635760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107769</xdr:rowOff>
    </xdr:from>
    <xdr:to>
      <xdr:col>85</xdr:col>
      <xdr:colOff>127000</xdr:colOff>
      <xdr:row>62</xdr:row>
      <xdr:rowOff>114300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15481300" y="1073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158" name="楕円 157">
          <a:extLst>
            <a:ext uri="{FF2B5EF4-FFF2-40B4-BE49-F238E27FC236}">
              <a16:creationId xmlns:a16="http://schemas.microsoft.com/office/drawing/2014/main" id="{00000000-0008-0000-0200-00009E000000}"/>
            </a:ext>
          </a:extLst>
        </xdr:cNvPr>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14592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160" name="楕円 159">
          <a:extLst>
            <a:ext uri="{FF2B5EF4-FFF2-40B4-BE49-F238E27FC236}">
              <a16:creationId xmlns:a16="http://schemas.microsoft.com/office/drawing/2014/main" id="{00000000-0008-0000-0200-0000A0000000}"/>
            </a:ext>
          </a:extLst>
        </xdr:cNvPr>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81643</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13703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xdr:rowOff>
    </xdr:from>
    <xdr:to>
      <xdr:col>71</xdr:col>
      <xdr:colOff>177800</xdr:colOff>
      <xdr:row>62</xdr:row>
      <xdr:rowOff>48985</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12814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164" name="n_1aveValue【保健センター・保健所】&#10;有形固定資産減価償却率">
          <a:extLst>
            <a:ext uri="{FF2B5EF4-FFF2-40B4-BE49-F238E27FC236}">
              <a16:creationId xmlns:a16="http://schemas.microsoft.com/office/drawing/2014/main" id="{00000000-0008-0000-0200-0000A4000000}"/>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165" name="n_2aveValue【保健センター・保健所】&#10;有形固定資産減価償却率">
          <a:extLst>
            <a:ext uri="{FF2B5EF4-FFF2-40B4-BE49-F238E27FC236}">
              <a16:creationId xmlns:a16="http://schemas.microsoft.com/office/drawing/2014/main" id="{00000000-0008-0000-0200-0000A500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166" name="n_3aveValue【保健センター・保健所】&#10;有形固定資産減価償却率">
          <a:extLst>
            <a:ext uri="{FF2B5EF4-FFF2-40B4-BE49-F238E27FC236}">
              <a16:creationId xmlns:a16="http://schemas.microsoft.com/office/drawing/2014/main" id="{00000000-0008-0000-0200-0000A600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167" name="n_4aveValue【保健センター・保健所】&#10;有形固定資産減価償却率">
          <a:extLst>
            <a:ext uri="{FF2B5EF4-FFF2-40B4-BE49-F238E27FC236}">
              <a16:creationId xmlns:a16="http://schemas.microsoft.com/office/drawing/2014/main" id="{00000000-0008-0000-0200-0000A700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168" name="n_1mainValue【保健センター・保健所】&#10;有形固定資産減価償却率">
          <a:extLst>
            <a:ext uri="{FF2B5EF4-FFF2-40B4-BE49-F238E27FC236}">
              <a16:creationId xmlns:a16="http://schemas.microsoft.com/office/drawing/2014/main" id="{00000000-0008-0000-0200-0000A8000000}"/>
            </a:ext>
          </a:extLst>
        </xdr:cNvPr>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169" name="n_2mainValue【保健センター・保健所】&#10;有形固定資産減価償却率">
          <a:extLst>
            <a:ext uri="{FF2B5EF4-FFF2-40B4-BE49-F238E27FC236}">
              <a16:creationId xmlns:a16="http://schemas.microsoft.com/office/drawing/2014/main" id="{00000000-0008-0000-0200-0000A9000000}"/>
            </a:ext>
          </a:extLst>
        </xdr:cNvPr>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170" name="n_3mainValue【保健センター・保健所】&#10;有形固定資産減価償却率">
          <a:extLst>
            <a:ext uri="{FF2B5EF4-FFF2-40B4-BE49-F238E27FC236}">
              <a16:creationId xmlns:a16="http://schemas.microsoft.com/office/drawing/2014/main" id="{00000000-0008-0000-0200-0000AA000000}"/>
            </a:ext>
          </a:extLst>
        </xdr:cNvPr>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171" name="n_4mainValue【保健センター・保健所】&#10;有形固定資産減価償却率">
          <a:extLst>
            <a:ext uri="{FF2B5EF4-FFF2-40B4-BE49-F238E27FC236}">
              <a16:creationId xmlns:a16="http://schemas.microsoft.com/office/drawing/2014/main" id="{00000000-0008-0000-0200-0000AB000000}"/>
            </a:ext>
          </a:extLst>
        </xdr:cNvPr>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90" name="【保健センター・保健所】&#10;一人当たり面積グラフ枠">
          <a:extLst>
            <a:ext uri="{FF2B5EF4-FFF2-40B4-BE49-F238E27FC236}">
              <a16:creationId xmlns:a16="http://schemas.microsoft.com/office/drawing/2014/main" id="{00000000-0008-0000-0200-0000BE00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192" name="【保健センター・保健所】&#10;一人当たり面積最小値テキスト">
          <a:extLst>
            <a:ext uri="{FF2B5EF4-FFF2-40B4-BE49-F238E27FC236}">
              <a16:creationId xmlns:a16="http://schemas.microsoft.com/office/drawing/2014/main" id="{00000000-0008-0000-0200-0000C000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194" name="【保健センター・保健所】&#10;一人当たり面積最大値テキスト">
          <a:extLst>
            <a:ext uri="{FF2B5EF4-FFF2-40B4-BE49-F238E27FC236}">
              <a16:creationId xmlns:a16="http://schemas.microsoft.com/office/drawing/2014/main" id="{00000000-0008-0000-0200-0000C200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196" name="【保健センター・保健所】&#10;一人当たり面積平均値テキスト">
          <a:extLst>
            <a:ext uri="{FF2B5EF4-FFF2-40B4-BE49-F238E27FC236}">
              <a16:creationId xmlns:a16="http://schemas.microsoft.com/office/drawing/2014/main" id="{00000000-0008-0000-0200-0000C400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106934</xdr:rowOff>
    </xdr:from>
    <xdr:to>
      <xdr:col>116</xdr:col>
      <xdr:colOff>114300</xdr:colOff>
      <xdr:row>63</xdr:row>
      <xdr:rowOff>37084</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22110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21861</xdr:rowOff>
    </xdr:from>
    <xdr:ext cx="469744" cy="259045"/>
    <xdr:sp macro="" textlink="">
      <xdr:nvSpPr>
        <xdr:cNvPr id="208" name="【保健センター・保健所】&#10;一人当たり面積該当値テキスト">
          <a:extLst>
            <a:ext uri="{FF2B5EF4-FFF2-40B4-BE49-F238E27FC236}">
              <a16:creationId xmlns:a16="http://schemas.microsoft.com/office/drawing/2014/main" id="{00000000-0008-0000-0200-0000D0000000}"/>
            </a:ext>
          </a:extLst>
        </xdr:cNvPr>
        <xdr:cNvSpPr txBox="1"/>
      </xdr:nvSpPr>
      <xdr:spPr>
        <a:xfrm>
          <a:off x="22199600" y="1065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108648</xdr:rowOff>
    </xdr:from>
    <xdr:to>
      <xdr:col>112</xdr:col>
      <xdr:colOff>38100</xdr:colOff>
      <xdr:row>63</xdr:row>
      <xdr:rowOff>38798</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21272500" y="107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157734</xdr:rowOff>
    </xdr:from>
    <xdr:to>
      <xdr:col>116</xdr:col>
      <xdr:colOff>63500</xdr:colOff>
      <xdr:row>62</xdr:row>
      <xdr:rowOff>159448</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21323300" y="10787634"/>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110363</xdr:rowOff>
    </xdr:from>
    <xdr:to>
      <xdr:col>107</xdr:col>
      <xdr:colOff>101600</xdr:colOff>
      <xdr:row>63</xdr:row>
      <xdr:rowOff>40513</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0383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159448</xdr:rowOff>
    </xdr:from>
    <xdr:to>
      <xdr:col>111</xdr:col>
      <xdr:colOff>177800</xdr:colOff>
      <xdr:row>62</xdr:row>
      <xdr:rowOff>161163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20434300" y="1078934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111506</xdr:rowOff>
    </xdr:from>
    <xdr:to>
      <xdr:col>102</xdr:col>
      <xdr:colOff>165100</xdr:colOff>
      <xdr:row>63</xdr:row>
      <xdr:rowOff>41656</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494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161163</xdr:rowOff>
    </xdr:from>
    <xdr:to>
      <xdr:col>107</xdr:col>
      <xdr:colOff>50800</xdr:colOff>
      <xdr:row>62</xdr:row>
      <xdr:rowOff>162306</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19545300" y="107910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112649</xdr:rowOff>
    </xdr:from>
    <xdr:to>
      <xdr:col>98</xdr:col>
      <xdr:colOff>38100</xdr:colOff>
      <xdr:row>63</xdr:row>
      <xdr:rowOff>42799</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8605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162306</xdr:rowOff>
    </xdr:from>
    <xdr:to>
      <xdr:col>102</xdr:col>
      <xdr:colOff>114300</xdr:colOff>
      <xdr:row>62</xdr:row>
      <xdr:rowOff>163449</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18656300" y="1079220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217" name="n_1aveValue【保健センター・保健所】&#10;一人当たり面積">
          <a:extLst>
            <a:ext uri="{FF2B5EF4-FFF2-40B4-BE49-F238E27FC236}">
              <a16:creationId xmlns:a16="http://schemas.microsoft.com/office/drawing/2014/main" id="{00000000-0008-0000-0200-0000D900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218" name="n_2aveValue【保健センター・保健所】&#10;一人当たり面積">
          <a:extLst>
            <a:ext uri="{FF2B5EF4-FFF2-40B4-BE49-F238E27FC236}">
              <a16:creationId xmlns:a16="http://schemas.microsoft.com/office/drawing/2014/main" id="{00000000-0008-0000-0200-0000DA00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219" name="n_3aveValue【保健センター・保健所】&#10;一人当たり面積">
          <a:extLst>
            <a:ext uri="{FF2B5EF4-FFF2-40B4-BE49-F238E27FC236}">
              <a16:creationId xmlns:a16="http://schemas.microsoft.com/office/drawing/2014/main" id="{00000000-0008-0000-0200-0000DB00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220" name="n_4aveValue【保健センター・保健所】&#10;一人当たり面積">
          <a:extLst>
            <a:ext uri="{FF2B5EF4-FFF2-40B4-BE49-F238E27FC236}">
              <a16:creationId xmlns:a16="http://schemas.microsoft.com/office/drawing/2014/main" id="{00000000-0008-0000-0200-0000DC00000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29925</xdr:rowOff>
    </xdr:from>
    <xdr:ext cx="469744" cy="259045"/>
    <xdr:sp macro="" textlink="">
      <xdr:nvSpPr>
        <xdr:cNvPr id="221" name="n_1mainValue【保健センター・保健所】&#10;一人当たり面積">
          <a:extLst>
            <a:ext uri="{FF2B5EF4-FFF2-40B4-BE49-F238E27FC236}">
              <a16:creationId xmlns:a16="http://schemas.microsoft.com/office/drawing/2014/main" id="{00000000-0008-0000-0200-0000DD000000}"/>
            </a:ext>
          </a:extLst>
        </xdr:cNvPr>
        <xdr:cNvSpPr txBox="1"/>
      </xdr:nvSpPr>
      <xdr:spPr>
        <a:xfrm>
          <a:off x="21075727" y="1083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31640</xdr:rowOff>
    </xdr:from>
    <xdr:ext cx="469744" cy="259045"/>
    <xdr:sp macro="" textlink="">
      <xdr:nvSpPr>
        <xdr:cNvPr id="222" name="n_2mainValue【保健センター・保健所】&#10;一人当たり面積">
          <a:extLst>
            <a:ext uri="{FF2B5EF4-FFF2-40B4-BE49-F238E27FC236}">
              <a16:creationId xmlns:a16="http://schemas.microsoft.com/office/drawing/2014/main" id="{00000000-0008-0000-0200-0000DE000000}"/>
            </a:ext>
          </a:extLst>
        </xdr:cNvPr>
        <xdr:cNvSpPr txBox="1"/>
      </xdr:nvSpPr>
      <xdr:spPr>
        <a:xfrm>
          <a:off x="20199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32783</xdr:rowOff>
    </xdr:from>
    <xdr:ext cx="469744" cy="259045"/>
    <xdr:sp macro="" textlink="">
      <xdr:nvSpPr>
        <xdr:cNvPr id="223" name="n_3mainValue【保健センター・保健所】&#10;一人当たり面積">
          <a:extLst>
            <a:ext uri="{FF2B5EF4-FFF2-40B4-BE49-F238E27FC236}">
              <a16:creationId xmlns:a16="http://schemas.microsoft.com/office/drawing/2014/main" id="{00000000-0008-0000-0200-0000DF000000}"/>
            </a:ext>
          </a:extLst>
        </xdr:cNvPr>
        <xdr:cNvSpPr txBox="1"/>
      </xdr:nvSpPr>
      <xdr:spPr>
        <a:xfrm>
          <a:off x="19310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33926</xdr:rowOff>
    </xdr:from>
    <xdr:ext cx="469744" cy="259045"/>
    <xdr:sp macro="" textlink="">
      <xdr:nvSpPr>
        <xdr:cNvPr id="224" name="n_4mainValue【保健センター・保健所】&#10;一人当たり面積">
          <a:extLst>
            <a:ext uri="{FF2B5EF4-FFF2-40B4-BE49-F238E27FC236}">
              <a16:creationId xmlns:a16="http://schemas.microsoft.com/office/drawing/2014/main" id="{00000000-0008-0000-0200-0000E0000000}"/>
            </a:ext>
          </a:extLst>
        </xdr:cNvPr>
        <xdr:cNvSpPr txBox="1"/>
      </xdr:nvSpPr>
      <xdr:spPr>
        <a:xfrm>
          <a:off x="18421427" y="1083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3" name="【庁舎】&#10;有形固定資産減価償却率グラフ枠">
          <a:extLst>
            <a:ext uri="{FF2B5EF4-FFF2-40B4-BE49-F238E27FC236}">
              <a16:creationId xmlns:a16="http://schemas.microsoft.com/office/drawing/2014/main" id="{00000000-0008-0000-0200-000007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265" name="【庁舎】&#10;有形固定資産減価償却率最小値テキスト">
          <a:extLst>
            <a:ext uri="{FF2B5EF4-FFF2-40B4-BE49-F238E27FC236}">
              <a16:creationId xmlns:a16="http://schemas.microsoft.com/office/drawing/2014/main" id="{00000000-0008-0000-0200-00000901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267" name="【庁舎】&#10;有形固定資産減価償却率最大値テキスト">
          <a:extLst>
            <a:ext uri="{FF2B5EF4-FFF2-40B4-BE49-F238E27FC236}">
              <a16:creationId xmlns:a16="http://schemas.microsoft.com/office/drawing/2014/main" id="{00000000-0008-0000-0200-00000B01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269" name="【庁舎】&#10;有形固定資産減価償却率平均値テキスト">
          <a:extLst>
            <a:ext uri="{FF2B5EF4-FFF2-40B4-BE49-F238E27FC236}">
              <a16:creationId xmlns:a16="http://schemas.microsoft.com/office/drawing/2014/main" id="{00000000-0008-0000-0200-00000D01000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160020</xdr:rowOff>
    </xdr:from>
    <xdr:to>
      <xdr:col>85</xdr:col>
      <xdr:colOff>177800</xdr:colOff>
      <xdr:row>103</xdr:row>
      <xdr:rowOff>90170</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16268700" y="17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11447</xdr:rowOff>
    </xdr:from>
    <xdr:ext cx="405111" cy="259045"/>
    <xdr:sp macro="" textlink="">
      <xdr:nvSpPr>
        <xdr:cNvPr id="281" name="【庁舎】&#10;有形固定資産減価償却率該当値テキスト">
          <a:extLst>
            <a:ext uri="{FF2B5EF4-FFF2-40B4-BE49-F238E27FC236}">
              <a16:creationId xmlns:a16="http://schemas.microsoft.com/office/drawing/2014/main" id="{00000000-0008-0000-0200-000019010000}"/>
            </a:ext>
          </a:extLst>
        </xdr:cNvPr>
        <xdr:cNvSpPr txBox="1"/>
      </xdr:nvSpPr>
      <xdr:spPr>
        <a:xfrm>
          <a:off x="16357600"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138430</xdr:rowOff>
    </xdr:from>
    <xdr:to>
      <xdr:col>81</xdr:col>
      <xdr:colOff>101600</xdr:colOff>
      <xdr:row>103</xdr:row>
      <xdr:rowOff>68580</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15430500" y="176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17780</xdr:rowOff>
    </xdr:from>
    <xdr:to>
      <xdr:col>85</xdr:col>
      <xdr:colOff>127000</xdr:colOff>
      <xdr:row>103</xdr:row>
      <xdr:rowOff>39370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5481300" y="1767713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133350</xdr:rowOff>
    </xdr:from>
    <xdr:to>
      <xdr:col>76</xdr:col>
      <xdr:colOff>165100</xdr:colOff>
      <xdr:row>103</xdr:row>
      <xdr:rowOff>63500</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14541500" y="176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12700</xdr:rowOff>
    </xdr:from>
    <xdr:to>
      <xdr:col>81</xdr:col>
      <xdr:colOff>50800</xdr:colOff>
      <xdr:row>103</xdr:row>
      <xdr:rowOff>17780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4592300" y="176720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109220</xdr:rowOff>
    </xdr:from>
    <xdr:to>
      <xdr:col>72</xdr:col>
      <xdr:colOff>38100</xdr:colOff>
      <xdr:row>103</xdr:row>
      <xdr:rowOff>39370</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13652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160020</xdr:rowOff>
    </xdr:from>
    <xdr:to>
      <xdr:col>76</xdr:col>
      <xdr:colOff>114300</xdr:colOff>
      <xdr:row>103</xdr:row>
      <xdr:rowOff>12700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3703300" y="17647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71120</xdr:rowOff>
    </xdr:from>
    <xdr:to>
      <xdr:col>67</xdr:col>
      <xdr:colOff>101600</xdr:colOff>
      <xdr:row>103</xdr:row>
      <xdr:rowOff>1270</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12763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121920</xdr:rowOff>
    </xdr:from>
    <xdr:to>
      <xdr:col>71</xdr:col>
      <xdr:colOff>177800</xdr:colOff>
      <xdr:row>102</xdr:row>
      <xdr:rowOff>160020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2814300" y="17609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290" name="n_1aveValue【庁舎】&#10;有形固定資産減価償却率">
          <a:extLst>
            <a:ext uri="{FF2B5EF4-FFF2-40B4-BE49-F238E27FC236}">
              <a16:creationId xmlns:a16="http://schemas.microsoft.com/office/drawing/2014/main" id="{00000000-0008-0000-0200-000022010000}"/>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291" name="n_2aveValue【庁舎】&#10;有形固定資産減価償却率">
          <a:extLst>
            <a:ext uri="{FF2B5EF4-FFF2-40B4-BE49-F238E27FC236}">
              <a16:creationId xmlns:a16="http://schemas.microsoft.com/office/drawing/2014/main" id="{00000000-0008-0000-0200-000023010000}"/>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292" name="n_3aveValue【庁舎】&#10;有形固定資産減価償却率">
          <a:extLst>
            <a:ext uri="{FF2B5EF4-FFF2-40B4-BE49-F238E27FC236}">
              <a16:creationId xmlns:a16="http://schemas.microsoft.com/office/drawing/2014/main" id="{00000000-0008-0000-0200-000024010000}"/>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293" name="n_4aveValue【庁舎】&#10;有形固定資産減価償却率">
          <a:extLst>
            <a:ext uri="{FF2B5EF4-FFF2-40B4-BE49-F238E27FC236}">
              <a16:creationId xmlns:a16="http://schemas.microsoft.com/office/drawing/2014/main" id="{00000000-0008-0000-0200-000025010000}"/>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85107</xdr:rowOff>
    </xdr:from>
    <xdr:ext cx="405111" cy="259045"/>
    <xdr:sp macro="" textlink="">
      <xdr:nvSpPr>
        <xdr:cNvPr id="294" name="n_1mainValue【庁舎】&#10;有形固定資産減価償却率">
          <a:extLst>
            <a:ext uri="{FF2B5EF4-FFF2-40B4-BE49-F238E27FC236}">
              <a16:creationId xmlns:a16="http://schemas.microsoft.com/office/drawing/2014/main" id="{00000000-0008-0000-0200-000026010000}"/>
            </a:ext>
          </a:extLst>
        </xdr:cNvPr>
        <xdr:cNvSpPr txBox="1"/>
      </xdr:nvSpPr>
      <xdr:spPr>
        <a:xfrm>
          <a:off x="15266044" y="1740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80027</xdr:rowOff>
    </xdr:from>
    <xdr:ext cx="405111" cy="259045"/>
    <xdr:sp macro="" textlink="">
      <xdr:nvSpPr>
        <xdr:cNvPr id="295" name="n_2mainValue【庁舎】&#10;有形固定資産減価償却率">
          <a:extLst>
            <a:ext uri="{FF2B5EF4-FFF2-40B4-BE49-F238E27FC236}">
              <a16:creationId xmlns:a16="http://schemas.microsoft.com/office/drawing/2014/main" id="{00000000-0008-0000-0200-000027010000}"/>
            </a:ext>
          </a:extLst>
        </xdr:cNvPr>
        <xdr:cNvSpPr txBox="1"/>
      </xdr:nvSpPr>
      <xdr:spPr>
        <a:xfrm>
          <a:off x="143897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55897</xdr:rowOff>
    </xdr:from>
    <xdr:ext cx="405111" cy="259045"/>
    <xdr:sp macro="" textlink="">
      <xdr:nvSpPr>
        <xdr:cNvPr id="296" name="n_3mainValue【庁舎】&#10;有形固定資産減価償却率">
          <a:extLst>
            <a:ext uri="{FF2B5EF4-FFF2-40B4-BE49-F238E27FC236}">
              <a16:creationId xmlns:a16="http://schemas.microsoft.com/office/drawing/2014/main" id="{00000000-0008-0000-0200-000028010000}"/>
            </a:ext>
          </a:extLst>
        </xdr:cNvPr>
        <xdr:cNvSpPr txBox="1"/>
      </xdr:nvSpPr>
      <xdr:spPr>
        <a:xfrm>
          <a:off x="13500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17797</xdr:rowOff>
    </xdr:from>
    <xdr:ext cx="405111" cy="259045"/>
    <xdr:sp macro="" textlink="">
      <xdr:nvSpPr>
        <xdr:cNvPr id="297" name="n_4mainValue【庁舎】&#10;有形固定資産減価償却率">
          <a:extLst>
            <a:ext uri="{FF2B5EF4-FFF2-40B4-BE49-F238E27FC236}">
              <a16:creationId xmlns:a16="http://schemas.microsoft.com/office/drawing/2014/main" id="{00000000-0008-0000-0200-000029010000}"/>
            </a:ext>
          </a:extLst>
        </xdr:cNvPr>
        <xdr:cNvSpPr txBox="1"/>
      </xdr:nvSpPr>
      <xdr:spPr>
        <a:xfrm>
          <a:off x="12611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0" name="【庁舎】&#10;一人当たり面積グラフ枠">
          <a:extLst>
            <a:ext uri="{FF2B5EF4-FFF2-40B4-BE49-F238E27FC236}">
              <a16:creationId xmlns:a16="http://schemas.microsoft.com/office/drawing/2014/main" id="{00000000-0008-0000-0200-000040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322" name="【庁舎】&#10;一人当たり面積最小値テキスト">
          <a:extLst>
            <a:ext uri="{FF2B5EF4-FFF2-40B4-BE49-F238E27FC236}">
              <a16:creationId xmlns:a16="http://schemas.microsoft.com/office/drawing/2014/main" id="{00000000-0008-0000-0200-00004201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324" name="【庁舎】&#10;一人当たり面積最大値テキスト">
          <a:extLst>
            <a:ext uri="{FF2B5EF4-FFF2-40B4-BE49-F238E27FC236}">
              <a16:creationId xmlns:a16="http://schemas.microsoft.com/office/drawing/2014/main" id="{00000000-0008-0000-0200-00004401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326" name="【庁舎】&#10;一人当たり面積平均値テキスト">
          <a:extLst>
            <a:ext uri="{FF2B5EF4-FFF2-40B4-BE49-F238E27FC236}">
              <a16:creationId xmlns:a16="http://schemas.microsoft.com/office/drawing/2014/main" id="{00000000-0008-0000-0200-00004601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141224</xdr:rowOff>
    </xdr:from>
    <xdr:to>
      <xdr:col>116</xdr:col>
      <xdr:colOff>114300</xdr:colOff>
      <xdr:row>107</xdr:row>
      <xdr:rowOff>71374</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22110700" y="183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119651</xdr:rowOff>
    </xdr:from>
    <xdr:ext cx="469744" cy="259045"/>
    <xdr:sp macro="" textlink="">
      <xdr:nvSpPr>
        <xdr:cNvPr id="338" name="【庁舎】&#10;一人当たり面積該当値テキスト">
          <a:extLst>
            <a:ext uri="{FF2B5EF4-FFF2-40B4-BE49-F238E27FC236}">
              <a16:creationId xmlns:a16="http://schemas.microsoft.com/office/drawing/2014/main" id="{00000000-0008-0000-0200-000052010000}"/>
            </a:ext>
          </a:extLst>
        </xdr:cNvPr>
        <xdr:cNvSpPr txBox="1"/>
      </xdr:nvSpPr>
      <xdr:spPr>
        <a:xfrm>
          <a:off x="22199600" y="182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149225</xdr:rowOff>
    </xdr:from>
    <xdr:to>
      <xdr:col>112</xdr:col>
      <xdr:colOff>38100</xdr:colOff>
      <xdr:row>107</xdr:row>
      <xdr:rowOff>79375</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21272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20574</xdr:rowOff>
    </xdr:from>
    <xdr:to>
      <xdr:col>116</xdr:col>
      <xdr:colOff>63500</xdr:colOff>
      <xdr:row>107</xdr:row>
      <xdr:rowOff>28575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21323300" y="1836572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155321</xdr:rowOff>
    </xdr:from>
    <xdr:to>
      <xdr:col>107</xdr:col>
      <xdr:colOff>101600</xdr:colOff>
      <xdr:row>107</xdr:row>
      <xdr:rowOff>85471</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20383500" y="183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28575</xdr:rowOff>
    </xdr:from>
    <xdr:to>
      <xdr:col>111</xdr:col>
      <xdr:colOff>177800</xdr:colOff>
      <xdr:row>107</xdr:row>
      <xdr:rowOff>34671</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20434300" y="1837372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161417</xdr:rowOff>
    </xdr:from>
    <xdr:to>
      <xdr:col>102</xdr:col>
      <xdr:colOff>165100</xdr:colOff>
      <xdr:row>107</xdr:row>
      <xdr:rowOff>91567</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9494500" y="183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34671</xdr:rowOff>
    </xdr:from>
    <xdr:to>
      <xdr:col>107</xdr:col>
      <xdr:colOff>50800</xdr:colOff>
      <xdr:row>107</xdr:row>
      <xdr:rowOff>40767</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9545300" y="1837982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2921</xdr:rowOff>
    </xdr:from>
    <xdr:to>
      <xdr:col>98</xdr:col>
      <xdr:colOff>38100</xdr:colOff>
      <xdr:row>107</xdr:row>
      <xdr:rowOff>104521</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8605500" y="183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40767</xdr:rowOff>
    </xdr:from>
    <xdr:to>
      <xdr:col>102</xdr:col>
      <xdr:colOff>114300</xdr:colOff>
      <xdr:row>107</xdr:row>
      <xdr:rowOff>53721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8656300" y="1838591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347" name="n_1aveValue【庁舎】&#10;一人当たり面積">
          <a:extLst>
            <a:ext uri="{FF2B5EF4-FFF2-40B4-BE49-F238E27FC236}">
              <a16:creationId xmlns:a16="http://schemas.microsoft.com/office/drawing/2014/main" id="{00000000-0008-0000-0200-00005B01000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348" name="n_2aveValue【庁舎】&#10;一人当たり面積">
          <a:extLst>
            <a:ext uri="{FF2B5EF4-FFF2-40B4-BE49-F238E27FC236}">
              <a16:creationId xmlns:a16="http://schemas.microsoft.com/office/drawing/2014/main" id="{00000000-0008-0000-0200-00005C01000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349" name="n_3aveValue【庁舎】&#10;一人当たり面積">
          <a:extLst>
            <a:ext uri="{FF2B5EF4-FFF2-40B4-BE49-F238E27FC236}">
              <a16:creationId xmlns:a16="http://schemas.microsoft.com/office/drawing/2014/main" id="{00000000-0008-0000-0200-00005D01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350" name="n_4aveValue【庁舎】&#10;一人当たり面積">
          <a:extLst>
            <a:ext uri="{FF2B5EF4-FFF2-40B4-BE49-F238E27FC236}">
              <a16:creationId xmlns:a16="http://schemas.microsoft.com/office/drawing/2014/main" id="{00000000-0008-0000-0200-00005E01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70502</xdr:rowOff>
    </xdr:from>
    <xdr:ext cx="469744" cy="259045"/>
    <xdr:sp macro="" textlink="">
      <xdr:nvSpPr>
        <xdr:cNvPr id="351" name="n_1mainValue【庁舎】&#10;一人当たり面積">
          <a:extLst>
            <a:ext uri="{FF2B5EF4-FFF2-40B4-BE49-F238E27FC236}">
              <a16:creationId xmlns:a16="http://schemas.microsoft.com/office/drawing/2014/main" id="{00000000-0008-0000-0200-00005F010000}"/>
            </a:ext>
          </a:extLst>
        </xdr:cNvPr>
        <xdr:cNvSpPr txBox="1"/>
      </xdr:nvSpPr>
      <xdr:spPr>
        <a:xfrm>
          <a:off x="210757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76598</xdr:rowOff>
    </xdr:from>
    <xdr:ext cx="469744" cy="259045"/>
    <xdr:sp macro="" textlink="">
      <xdr:nvSpPr>
        <xdr:cNvPr id="352" name="n_2mainValue【庁舎】&#10;一人当たり面積">
          <a:extLst>
            <a:ext uri="{FF2B5EF4-FFF2-40B4-BE49-F238E27FC236}">
              <a16:creationId xmlns:a16="http://schemas.microsoft.com/office/drawing/2014/main" id="{00000000-0008-0000-0200-000060010000}"/>
            </a:ext>
          </a:extLst>
        </xdr:cNvPr>
        <xdr:cNvSpPr txBox="1"/>
      </xdr:nvSpPr>
      <xdr:spPr>
        <a:xfrm>
          <a:off x="20199427" y="1842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82694</xdr:rowOff>
    </xdr:from>
    <xdr:ext cx="469744" cy="259045"/>
    <xdr:sp macro="" textlink="">
      <xdr:nvSpPr>
        <xdr:cNvPr id="353" name="n_3mainValue【庁舎】&#10;一人当たり面積">
          <a:extLst>
            <a:ext uri="{FF2B5EF4-FFF2-40B4-BE49-F238E27FC236}">
              <a16:creationId xmlns:a16="http://schemas.microsoft.com/office/drawing/2014/main" id="{00000000-0008-0000-0200-000061010000}"/>
            </a:ext>
          </a:extLst>
        </xdr:cNvPr>
        <xdr:cNvSpPr txBox="1"/>
      </xdr:nvSpPr>
      <xdr:spPr>
        <a:xfrm>
          <a:off x="19310427" y="1842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95648</xdr:rowOff>
    </xdr:from>
    <xdr:ext cx="469744" cy="259045"/>
    <xdr:sp macro="" textlink="">
      <xdr:nvSpPr>
        <xdr:cNvPr id="354" name="n_4mainValue【庁舎】&#10;一人当たり面積">
          <a:extLst>
            <a:ext uri="{FF2B5EF4-FFF2-40B4-BE49-F238E27FC236}">
              <a16:creationId xmlns:a16="http://schemas.microsoft.com/office/drawing/2014/main" id="{00000000-0008-0000-0200-000062010000}"/>
            </a:ext>
          </a:extLst>
        </xdr:cNvPr>
        <xdr:cNvSpPr txBox="1"/>
      </xdr:nvSpPr>
      <xdr:spPr>
        <a:xfrm>
          <a:off x="18421427" y="1844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保健センター・保健所であり、有形固定資産減価償却率が７７．６％となっている。また、低くなっている施設として庁舎があるが、庁舎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にかけて建設しており、比較的新しい施設のため、減価償却率は低くなっている。公共施設等総合管理計画に基づき、今後、利用需要、財政状況等をみながら施設の維持管理を適正に行っていく。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9031843-FCCE-404E-8F99-E2FC20328BE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4285BB6-12A0-46A4-817E-E98B10D5C9D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F77B804-F111-4756-A925-09CB5AD08E3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DB96233-4B61-4063-894E-EED6D582638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91E2EE9-4A66-40B5-8E35-D087D6E782B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68DD137-E2D0-4D66-B533-D4BA2A2F7CC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CDD857F-06A0-4892-9432-6CF8E58D34E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2A79771-AD68-4A04-96AB-3335A5C0ED9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4995A2E-4C09-424E-B94C-63471346140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C5AA65F-7A71-4310-A22A-B579012E54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4,039
4,013
122.14
4,863,517
4,470,221
328,768
2,338,289
3,202,615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F361324-997E-4031-A976-B39C06CB49C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8536F9F-AF2D-499F-B5F8-1A633DA1E1D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3653C12-F81C-4179-93B2-29358A548EF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F39E834-A101-488B-AB1A-70BD07333FE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C5146DF-D42B-4374-830A-493917D2D1D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5005310-4AEB-4442-B571-9520BCCB963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7EF71B3-D476-4CCC-A494-B61CDA42300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E9243EF-AD0C-490B-88B1-85924D938DB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B5C63E8-3779-4DC3-A2C1-91D523ADC0C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B2CCC98-B4FD-482C-8A4A-C7FE35750ED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CF16B2C-6A61-4F7C-907C-8D0FF6700E7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4404955-4FC8-4B23-99FD-43E3F5135EC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17CFAF7-2EDB-4A8D-93E3-E7785DFEB4E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6D4E192-0D2E-49DC-8429-374EF45E669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6B92A30-E350-4E10-A6AB-5629F0E370D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55BC40F-26E8-48F5-A2B1-B5F80FC59FC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C24D547-78AB-49D3-9BF8-A33A744B498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064981B-2894-47A0-8FAB-36F61A67A4C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2E4B3A9-AD2A-4EBF-8A50-93A19BC48AB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0441CC4-91A5-4B96-A9E1-B28CA039B74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693FF04-1090-4806-A5AD-F5629C81E25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D343DFD-AABB-4D87-A062-8C43E290452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59A8099-3056-4A10-A7C1-1024847C202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6CAC3BA8-63C5-4FFA-91DC-930D3C2F733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000D95E-E793-443B-845D-6478C3A2E1F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348B1C0-8312-4855-BBDC-AEDA4F8269C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1C0C7CB-F187-47A4-B22A-B14FF51E896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436048A-D782-4474-AB99-31084D3B587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6854A41-9EEE-471C-9BC4-89884DC8549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DA90D54-D35F-4679-B732-1C31718D582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EE19562-0B5C-4486-ABD6-B2A23967478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81C0CDE-1D4B-4F2E-B6AF-718B274CF80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410931A-3073-45DD-826C-C8F6BFECAA1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CFA3AA7-C329-46E4-ACFE-0350B24C44F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32C3576-E63D-44D7-AA7D-020530417AD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E1B9D61-3B7B-4C43-B22C-8B964674053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211C2B5-128D-4DB4-8C17-F3A52DD4887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地域全般の課題である人口減少や高齢化等に加え、村内に主たる産業が乏しいことから経済基盤が弱く、類似団体平均とほぼ同水準にある。農業所得の向上施策や村税等の徴収強化等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0A87887-E06F-4423-B766-488B46A378D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13D64FA-5982-43C2-84CF-163FF6D2746A}"/>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959F19D-6575-4D07-8D29-718642C89A18}"/>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71755A85-28F6-433F-BD77-58AE78F8108F}"/>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6D3D778E-6E54-4943-9556-CB7DFBC82FA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1B5AC1AD-A04E-48CB-B38D-F4CE05A5D49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0607900-F7A5-4D3D-B95A-5EEA6709C9E3}"/>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9AE7528-36C7-4409-B502-6000966D843A}"/>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199EF55E-683A-44EB-A2C0-1E1A7768D78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1D213579-E364-43A4-9C45-9D681E761EF1}"/>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A1CDB7D5-40EE-4554-8011-F00D571BA4AD}"/>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261DDEF-EE41-4224-B103-86B4B7C88C7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3774C50-36D3-405B-B47C-91264553DE4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7AA0579C-B25D-40AF-9B5E-0B0FD3C8C8F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72B6D596-C5A8-4CBF-BAB3-13C7B62CE3B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858BDB2-D338-4120-980B-C1D477168DF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87636C4A-9A5C-4BE0-A0CD-69DE402B29AB}"/>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AF3098CD-5355-4EB6-9003-CC73632ABE39}"/>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D79FA86F-F759-46CE-AE26-239FC8EB041C}"/>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BE3D2D88-4FC3-4C81-8559-4BFF4E693875}"/>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A65D67C3-1497-49CB-806F-A23091888C1B}"/>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76EFD08B-7ED7-4C5E-B6D1-51BDAD0D4FB2}"/>
            </a:ext>
          </a:extLst>
        </xdr:cNvPr>
        <xdr:cNvCxnSpPr/>
      </xdr:nvCxnSpPr>
      <xdr:spPr>
        <a:xfrm flipV="1">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17DE6A78-5230-4429-BB0B-4EDEE8F78F61}"/>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414B6DE0-BB35-4AD4-B542-C69B2669BF87}"/>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89EC27BB-D924-4931-ADFB-38D8F5821ECA}"/>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CFAAE066-0FDC-430E-9D99-D7E7F636C40F}"/>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E0BFDFF0-E4B2-4EF9-99D1-92D2797F2455}"/>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9B3B2F5F-1B50-409A-B4A2-9DB07C829AE6}"/>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DB6DFF67-5B66-4443-8757-268061E7965C}"/>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7FCA9C84-F565-42B8-A2C2-4617553726AB}"/>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4A3F6D4B-8BB9-43F3-8047-4CA2BE993B59}"/>
            </a:ext>
          </a:extLst>
        </xdr:cNvPr>
        <xdr:cNvCxnSpPr/>
      </xdr:nvCxnSpPr>
      <xdr:spPr>
        <a:xfrm flipV="1">
          <a:off x="1447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29BF1F63-A450-48B2-9330-6CFF5CA267A9}"/>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84018836-3F4C-4B89-B009-047A86C5D0AC}"/>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348463E0-52FC-47BA-8469-DE9CAD9F048C}"/>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5B4FEBEA-268F-4CC9-9114-4C575ED07809}"/>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5A116E2-DB64-467D-9C74-99BAB399D09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A03ED6F-78CB-46F1-A316-E91B9E7DB84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F2C2526-FCC8-4450-94A9-B47CDBFA249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7C5562A-58E3-4DD7-BC70-D78A76D0BB6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D4FB761-9445-465B-990C-FBE086DAE2A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a16="http://schemas.microsoft.com/office/drawing/2014/main" id="{9B5B2B24-ED42-4169-B5DE-9A7B38B877DA}"/>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50394</xdr:rowOff>
    </xdr:from>
    <xdr:ext cx="762000" cy="259045"/>
    <xdr:sp macro="" textlink="">
      <xdr:nvSpPr>
        <xdr:cNvPr id="90" name="財政力該当値テキスト">
          <a:extLst>
            <a:ext uri="{FF2B5EF4-FFF2-40B4-BE49-F238E27FC236}">
              <a16:creationId xmlns:a16="http://schemas.microsoft.com/office/drawing/2014/main" id="{2826C8DE-D02B-46D6-B882-98A9C21835CE}"/>
            </a:ext>
          </a:extLst>
        </xdr:cNvPr>
        <xdr:cNvSpPr txBox="1"/>
      </xdr:nvSpPr>
      <xdr:spPr>
        <a:xfrm>
          <a:off x="50419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59B5EB2E-F60A-42B3-96EC-07462E8EFD3E}"/>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92" name="テキスト ボックス 91">
          <a:extLst>
            <a:ext uri="{FF2B5EF4-FFF2-40B4-BE49-F238E27FC236}">
              <a16:creationId xmlns:a16="http://schemas.microsoft.com/office/drawing/2014/main" id="{C583F2A8-0289-4581-B8DD-0975732ACC7C}"/>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639215E0-36D1-4927-92B0-911CC462F374}"/>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94" name="テキスト ボックス 93">
          <a:extLst>
            <a:ext uri="{FF2B5EF4-FFF2-40B4-BE49-F238E27FC236}">
              <a16:creationId xmlns:a16="http://schemas.microsoft.com/office/drawing/2014/main" id="{B2371B7E-9065-4B98-B91C-F17A193DF519}"/>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ED2D4C82-7065-4B04-AFA7-ABFF28184DE8}"/>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96" name="テキスト ボックス 95">
          <a:extLst>
            <a:ext uri="{FF2B5EF4-FFF2-40B4-BE49-F238E27FC236}">
              <a16:creationId xmlns:a16="http://schemas.microsoft.com/office/drawing/2014/main" id="{1DF6362E-D985-4C55-9B0C-E7592561DC23}"/>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AA2BFB6-6AD7-4FD9-9ACB-A1DECF5B6EFE}"/>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191F41D1-1BF3-4BBF-83B5-A862A1ED530A}"/>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86B1E822-6A14-4AAE-9284-149B33927A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3852BE3A-0DE0-42C6-B370-13805E226D4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AE5F0902-7D1C-4E2E-9B1A-BFD217737D5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C689A2A0-C948-4581-98DD-58D20C0C455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B5CF707-EC2D-4925-A890-5E21A6A653A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FA446F97-E803-4CD1-9E58-03C33859A06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D1300EB2-949C-44BC-B152-74E8BD8165C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29CB81DB-CC01-4C04-8F48-889EE09C563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36A9A8C5-243B-42D6-A430-A1532B0A0C2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29DB612-E7C4-4ACA-B0D3-12D9F191930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AADEA38A-4CD8-43DD-A4CD-1E6AAC66465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68F9DC8C-8A34-4CFD-8954-4BC6186AB5E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49280B8-6655-4D0A-BAFE-455971B9747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４．２ポイント増加し、類似団体平均を１．６ポイント上回った。令和２年度からの会計年度任用職員制度により人件費の増、除雪経費等による維持補修費の増、公債費が元金の償還開始による増となっている。また、普通交付税は増となったものの法人税が減となったことによる地方税が減となり経常収支比率が増加した。今後も公債費については平成２８年度以降の大規模事業の元金の償還が始まっており、経常収支比率は増加していく見込みとなっている。今後もなお一層の行政の効率化に努め、経常経費の縮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21D9B1CA-0348-4964-B319-C4A5F3AD536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77731BCA-D424-415B-A626-A24B2E9D9D1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01CED65-33F9-4CFA-BEF0-0D81AEA59CC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84120F4B-D889-4BA8-8B25-42FEA1A5CF82}"/>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97CC8DAC-2814-42C0-8FAA-BBE906861C94}"/>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E24F30DF-A4FD-4910-B390-0F085FEBAB9F}"/>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F232119C-7925-4401-AC2A-EBE70D8AA5BB}"/>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D2033F85-DF6B-4058-8828-11F36F96E415}"/>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D4E87538-B3B3-4A44-9CA5-68AC8F3F6CBE}"/>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67B8F0D6-4072-4653-8830-56802EB73326}"/>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9D2CA67D-3DCB-4E44-8380-034642AF0769}"/>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8F19D0D9-46C1-42DF-9D57-F0FA04FC8405}"/>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CEB7BBFD-323A-49D6-9C91-A9A06E9A564C}"/>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30BAC8D-84EC-4300-80C1-4D2408E1ACC5}"/>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61C773D5-8910-40B9-9A05-FF6A974E02D8}"/>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F67F76C4-B2E0-4779-AB74-1A58B3D0301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7DC6D801-8617-470C-A3F6-B18BB59F2C2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DDE1B60E-0D55-4128-9242-7D162884A76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6B9C17CE-109A-41A1-A37B-705BC3D7D5DF}"/>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4A4D0D39-D828-4A21-A5D3-C60B0406E5F1}"/>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96868CF3-FC3E-4A3C-9EC8-7CF83912A0F2}"/>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2EBE9326-8F31-49EF-84D0-9111FC071E53}"/>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FA29A9EE-D87F-44F6-AC74-32B8D5F574B3}"/>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47897</xdr:rowOff>
    </xdr:from>
    <xdr:to>
      <xdr:col>23</xdr:col>
      <xdr:colOff>133350</xdr:colOff>
      <xdr:row>63</xdr:row>
      <xdr:rowOff>21227</xdr:rowOff>
    </xdr:to>
    <xdr:cxnSp macro="">
      <xdr:nvCxnSpPr>
        <xdr:cNvPr id="135" name="直線コネクタ 134">
          <a:extLst>
            <a:ext uri="{FF2B5EF4-FFF2-40B4-BE49-F238E27FC236}">
              <a16:creationId xmlns:a16="http://schemas.microsoft.com/office/drawing/2014/main" id="{B9FEF0AA-A2EA-4B1E-894A-0B8B57DE2252}"/>
            </a:ext>
          </a:extLst>
        </xdr:cNvPr>
        <xdr:cNvCxnSpPr/>
      </xdr:nvCxnSpPr>
      <xdr:spPr>
        <a:xfrm>
          <a:off x="4114800" y="1067779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836BF879-8583-4723-B8AE-02DF766A4AD1}"/>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D9A21BAB-3FFC-4D61-B2FC-91A6B0EF135D}"/>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47897</xdr:rowOff>
    </xdr:from>
    <xdr:to>
      <xdr:col>19</xdr:col>
      <xdr:colOff>133350</xdr:colOff>
      <xdr:row>62</xdr:row>
      <xdr:rowOff>68580</xdr:rowOff>
    </xdr:to>
    <xdr:cxnSp macro="">
      <xdr:nvCxnSpPr>
        <xdr:cNvPr id="138" name="直線コネクタ 137">
          <a:extLst>
            <a:ext uri="{FF2B5EF4-FFF2-40B4-BE49-F238E27FC236}">
              <a16:creationId xmlns:a16="http://schemas.microsoft.com/office/drawing/2014/main" id="{5280429C-8C8B-42AA-8C27-8FC4C8EAD689}"/>
            </a:ext>
          </a:extLst>
        </xdr:cNvPr>
        <xdr:cNvCxnSpPr/>
      </xdr:nvCxnSpPr>
      <xdr:spPr>
        <a:xfrm flipV="1">
          <a:off x="3225800" y="106777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21057C99-6844-408A-98E4-0755306E96D4}"/>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76C938F5-CA32-4FBD-8FE8-5504EBA2F464}"/>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117747</xdr:rowOff>
    </xdr:to>
    <xdr:cxnSp macro="">
      <xdr:nvCxnSpPr>
        <xdr:cNvPr id="141" name="直線コネクタ 140">
          <a:extLst>
            <a:ext uri="{FF2B5EF4-FFF2-40B4-BE49-F238E27FC236}">
              <a16:creationId xmlns:a16="http://schemas.microsoft.com/office/drawing/2014/main" id="{3CB32BF6-59E3-4D01-AF1E-F5E9F4758560}"/>
            </a:ext>
          </a:extLst>
        </xdr:cNvPr>
        <xdr:cNvCxnSpPr/>
      </xdr:nvCxnSpPr>
      <xdr:spPr>
        <a:xfrm flipV="1">
          <a:off x="2336800" y="10698480"/>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3236FF72-E745-4DC2-B768-D3F1BE054A6C}"/>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E0EBFD18-841A-4163-BA89-D26AE72740CE}"/>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21227</xdr:rowOff>
    </xdr:from>
    <xdr:to>
      <xdr:col>11</xdr:col>
      <xdr:colOff>31750</xdr:colOff>
      <xdr:row>63</xdr:row>
      <xdr:rowOff>117747</xdr:rowOff>
    </xdr:to>
    <xdr:cxnSp macro="">
      <xdr:nvCxnSpPr>
        <xdr:cNvPr id="144" name="直線コネクタ 143">
          <a:extLst>
            <a:ext uri="{FF2B5EF4-FFF2-40B4-BE49-F238E27FC236}">
              <a16:creationId xmlns:a16="http://schemas.microsoft.com/office/drawing/2014/main" id="{D71478A9-CB40-4696-A81D-1674429B84E3}"/>
            </a:ext>
          </a:extLst>
        </xdr:cNvPr>
        <xdr:cNvCxnSpPr/>
      </xdr:nvCxnSpPr>
      <xdr:spPr>
        <a:xfrm>
          <a:off x="1447800" y="1082257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92859387-AE10-422B-B1AD-832E98D4D25A}"/>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E886AC05-D00F-4F46-A512-589F0892B767}"/>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A222EA80-55A9-454C-A1A5-F44794D95A6B}"/>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634FD61D-0C07-453F-8A7F-9A2508A1F241}"/>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CD19CCB-9CF3-4AAB-BFAF-1E452CE88A5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6AB39FA-8DE1-4B20-A76D-E1C2DC42BD9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D83B3B4-423A-4212-AEFA-4AEBDB6B25F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DE6E7BA3-3B4D-461B-9B03-C1EBFE686AC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E8233669-54BF-46E8-AF0A-D5497CEB519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141877</xdr:rowOff>
    </xdr:from>
    <xdr:to>
      <xdr:col>23</xdr:col>
      <xdr:colOff>184150</xdr:colOff>
      <xdr:row>63</xdr:row>
      <xdr:rowOff>72027</xdr:rowOff>
    </xdr:to>
    <xdr:sp macro="" textlink="">
      <xdr:nvSpPr>
        <xdr:cNvPr id="154" name="楕円 153">
          <a:extLst>
            <a:ext uri="{FF2B5EF4-FFF2-40B4-BE49-F238E27FC236}">
              <a16:creationId xmlns:a16="http://schemas.microsoft.com/office/drawing/2014/main" id="{98487319-A2FB-465B-95B9-170717002A2F}"/>
            </a:ext>
          </a:extLst>
        </xdr:cNvPr>
        <xdr:cNvSpPr/>
      </xdr:nvSpPr>
      <xdr:spPr>
        <a:xfrm>
          <a:off x="49022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113954</xdr:rowOff>
    </xdr:from>
    <xdr:ext cx="762000" cy="259045"/>
    <xdr:sp macro="" textlink="">
      <xdr:nvSpPr>
        <xdr:cNvPr id="155" name="財政構造の弾力性該当値テキスト">
          <a:extLst>
            <a:ext uri="{FF2B5EF4-FFF2-40B4-BE49-F238E27FC236}">
              <a16:creationId xmlns:a16="http://schemas.microsoft.com/office/drawing/2014/main" id="{C182C376-B3DF-4A2D-AB72-6CE4A691912D}"/>
            </a:ext>
          </a:extLst>
        </xdr:cNvPr>
        <xdr:cNvSpPr txBox="1"/>
      </xdr:nvSpPr>
      <xdr:spPr>
        <a:xfrm>
          <a:off x="5041900" y="107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168547</xdr:rowOff>
    </xdr:from>
    <xdr:to>
      <xdr:col>19</xdr:col>
      <xdr:colOff>184150</xdr:colOff>
      <xdr:row>62</xdr:row>
      <xdr:rowOff>98697</xdr:rowOff>
    </xdr:to>
    <xdr:sp macro="" textlink="">
      <xdr:nvSpPr>
        <xdr:cNvPr id="156" name="楕円 155">
          <a:extLst>
            <a:ext uri="{FF2B5EF4-FFF2-40B4-BE49-F238E27FC236}">
              <a16:creationId xmlns:a16="http://schemas.microsoft.com/office/drawing/2014/main" id="{E158DA20-C756-4AC0-83BB-47891F82537F}"/>
            </a:ext>
          </a:extLst>
        </xdr:cNvPr>
        <xdr:cNvSpPr/>
      </xdr:nvSpPr>
      <xdr:spPr>
        <a:xfrm>
          <a:off x="4064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108874</xdr:rowOff>
    </xdr:from>
    <xdr:ext cx="736600" cy="259045"/>
    <xdr:sp macro="" textlink="">
      <xdr:nvSpPr>
        <xdr:cNvPr id="157" name="テキスト ボックス 156">
          <a:extLst>
            <a:ext uri="{FF2B5EF4-FFF2-40B4-BE49-F238E27FC236}">
              <a16:creationId xmlns:a16="http://schemas.microsoft.com/office/drawing/2014/main" id="{C8FF563D-7AC7-46FE-BACA-CEB682EFBBBF}"/>
            </a:ext>
          </a:extLst>
        </xdr:cNvPr>
        <xdr:cNvSpPr txBox="1"/>
      </xdr:nvSpPr>
      <xdr:spPr>
        <a:xfrm>
          <a:off x="3733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8" name="楕円 157">
          <a:extLst>
            <a:ext uri="{FF2B5EF4-FFF2-40B4-BE49-F238E27FC236}">
              <a16:creationId xmlns:a16="http://schemas.microsoft.com/office/drawing/2014/main" id="{B75BC71E-C348-4C80-BBCA-56FEAAB61B9B}"/>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9" name="テキスト ボックス 158">
          <a:extLst>
            <a:ext uri="{FF2B5EF4-FFF2-40B4-BE49-F238E27FC236}">
              <a16:creationId xmlns:a16="http://schemas.microsoft.com/office/drawing/2014/main" id="{05CB1292-58FA-49FC-8807-6F653868C99D}"/>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66947</xdr:rowOff>
    </xdr:from>
    <xdr:to>
      <xdr:col>11</xdr:col>
      <xdr:colOff>82550</xdr:colOff>
      <xdr:row>63</xdr:row>
      <xdr:rowOff>168547</xdr:rowOff>
    </xdr:to>
    <xdr:sp macro="" textlink="">
      <xdr:nvSpPr>
        <xdr:cNvPr id="160" name="楕円 159">
          <a:extLst>
            <a:ext uri="{FF2B5EF4-FFF2-40B4-BE49-F238E27FC236}">
              <a16:creationId xmlns:a16="http://schemas.microsoft.com/office/drawing/2014/main" id="{EE7766DB-4948-49A5-8C9A-23434ED830F6}"/>
            </a:ext>
          </a:extLst>
        </xdr:cNvPr>
        <xdr:cNvSpPr/>
      </xdr:nvSpPr>
      <xdr:spPr>
        <a:xfrm>
          <a:off x="2286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153324</xdr:rowOff>
    </xdr:from>
    <xdr:ext cx="762000" cy="259045"/>
    <xdr:sp macro="" textlink="">
      <xdr:nvSpPr>
        <xdr:cNvPr id="161" name="テキスト ボックス 160">
          <a:extLst>
            <a:ext uri="{FF2B5EF4-FFF2-40B4-BE49-F238E27FC236}">
              <a16:creationId xmlns:a16="http://schemas.microsoft.com/office/drawing/2014/main" id="{81F8DBE6-1B3D-4F30-988D-2EF64FE532E6}"/>
            </a:ext>
          </a:extLst>
        </xdr:cNvPr>
        <xdr:cNvSpPr txBox="1"/>
      </xdr:nvSpPr>
      <xdr:spPr>
        <a:xfrm>
          <a:off x="1955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141877</xdr:rowOff>
    </xdr:from>
    <xdr:to>
      <xdr:col>7</xdr:col>
      <xdr:colOff>31750</xdr:colOff>
      <xdr:row>63</xdr:row>
      <xdr:rowOff>72027</xdr:rowOff>
    </xdr:to>
    <xdr:sp macro="" textlink="">
      <xdr:nvSpPr>
        <xdr:cNvPr id="162" name="楕円 161">
          <a:extLst>
            <a:ext uri="{FF2B5EF4-FFF2-40B4-BE49-F238E27FC236}">
              <a16:creationId xmlns:a16="http://schemas.microsoft.com/office/drawing/2014/main" id="{4D39032B-F483-4ABF-B96A-D2B9B916F9AB}"/>
            </a:ext>
          </a:extLst>
        </xdr:cNvPr>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56804</xdr:rowOff>
    </xdr:from>
    <xdr:ext cx="762000" cy="259045"/>
    <xdr:sp macro="" textlink="">
      <xdr:nvSpPr>
        <xdr:cNvPr id="163" name="テキスト ボックス 162">
          <a:extLst>
            <a:ext uri="{FF2B5EF4-FFF2-40B4-BE49-F238E27FC236}">
              <a16:creationId xmlns:a16="http://schemas.microsoft.com/office/drawing/2014/main" id="{6AFB5ECA-1A73-437E-996C-A0BF149A6817}"/>
            </a:ext>
          </a:extLst>
        </xdr:cNvPr>
        <xdr:cNvSpPr txBox="1"/>
      </xdr:nvSpPr>
      <xdr:spPr>
        <a:xfrm>
          <a:off x="1066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51A90A84-2378-4402-99A7-0A4554DE641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50ECF493-7FA6-462E-8959-322CA785F9C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7A463C9-E7F2-4ED3-A1D5-CF77B398A40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B3037169-0301-4516-B8F6-47332CD9453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F076D54-13FD-4F02-ABEB-B11C5FFA7B9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BF046DAE-1CB3-444A-BFAE-A27BF40D870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9A569CB0-A007-4784-8A1F-19BAA6765FF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3D9A9F9-24E5-4268-8DC7-F39DBE262BE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D14B7C6B-3CBE-4C2C-9726-2AC3609CBE7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726367A7-E738-4F84-8908-16D8B38455A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2F9972A-2940-4BB4-9B68-8780A8240E5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CC7D9404-691B-4D21-A608-FA522163A51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FF6210B7-8671-4300-88B9-4C0FFD312DA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人件費・物件費等の状況は類似団体平均を下回っている。しかし、人件費については会計年度任用職員制度などにより増加、物件費については賃金がなくなったことにより減となっているが、ふるさと納税事業費の増や新型コロナウイルス関連事業による商品券事業の増等により、全体として増加となった。恒常的な経費が増えてきており、今後も引き続き経費節減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75EA8383-DECA-4E8A-A9E5-01510C7DF4F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80760DB8-5BA6-468F-9709-D3A78BA10BE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4F442C4C-7C2B-43A9-B07A-309E9170DF6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FEDD9705-93B3-4BE4-8471-665496CA310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11B075B8-ABD7-4AEB-8C4D-2CFD75DBC58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DEE812DB-2C8C-45AE-B2C7-04C4F49184C1}"/>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721E4F31-51F1-44B3-B360-9C9AF45D9D9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9AF3498A-5A65-4FBB-8A33-9BA6BAE80ADC}"/>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3630F03-5619-4E66-B1CF-F6FD28577C8D}"/>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1EBBD887-AB90-4C4B-8344-826C65CDA0E4}"/>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727F72D1-9475-40DE-9D16-456F53491C1A}"/>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D052A15B-7E85-4D6B-A696-DC04BFC83E76}"/>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EF1516D9-BC34-4D5E-9EA2-348DCA71C188}"/>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ADAAA0AD-C5E9-4294-B7E5-2432C33C9BB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F980E7F5-AD18-44CE-B201-900FDDD69416}"/>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AB0380C7-966A-43D5-8487-058CD201E6A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191416FE-851C-48CB-A1E3-9738B1B0E2C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56ED5913-4AF5-4C9E-A08F-59EC9BA3971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CB040E9F-EA6A-423E-B5EC-A538B1F75EDC}"/>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D6FF0392-9F40-4A73-B9C6-CFF75E685372}"/>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5C3531C0-1578-4738-8AA0-28BC839185AA}"/>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347665F8-35CE-4675-8859-E06A5EBB7CF9}"/>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34E9AA05-FD34-415F-A6F9-BC76C31C7D08}"/>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32395</xdr:rowOff>
    </xdr:from>
    <xdr:to>
      <xdr:col>23</xdr:col>
      <xdr:colOff>133350</xdr:colOff>
      <xdr:row>80</xdr:row>
      <xdr:rowOff>97467</xdr:rowOff>
    </xdr:to>
    <xdr:cxnSp macro="">
      <xdr:nvCxnSpPr>
        <xdr:cNvPr id="200" name="直線コネクタ 199">
          <a:extLst>
            <a:ext uri="{FF2B5EF4-FFF2-40B4-BE49-F238E27FC236}">
              <a16:creationId xmlns:a16="http://schemas.microsoft.com/office/drawing/2014/main" id="{5CBE8000-1550-4C7B-8B0F-567250C4F18E}"/>
            </a:ext>
          </a:extLst>
        </xdr:cNvPr>
        <xdr:cNvCxnSpPr/>
      </xdr:nvCxnSpPr>
      <xdr:spPr>
        <a:xfrm>
          <a:off x="4114800" y="13748395"/>
          <a:ext cx="838200" cy="6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570F88D9-BCF1-4247-99DB-4C6A34169C05}"/>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3FC0EF57-F28C-44ED-9B90-AF369E2F837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32395</xdr:rowOff>
    </xdr:from>
    <xdr:to>
      <xdr:col>19</xdr:col>
      <xdr:colOff>133350</xdr:colOff>
      <xdr:row>80</xdr:row>
      <xdr:rowOff>36602</xdr:rowOff>
    </xdr:to>
    <xdr:cxnSp macro="">
      <xdr:nvCxnSpPr>
        <xdr:cNvPr id="203" name="直線コネクタ 202">
          <a:extLst>
            <a:ext uri="{FF2B5EF4-FFF2-40B4-BE49-F238E27FC236}">
              <a16:creationId xmlns:a16="http://schemas.microsoft.com/office/drawing/2014/main" id="{E806D7EC-8847-472A-869E-36CC7BD37EF8}"/>
            </a:ext>
          </a:extLst>
        </xdr:cNvPr>
        <xdr:cNvCxnSpPr/>
      </xdr:nvCxnSpPr>
      <xdr:spPr>
        <a:xfrm flipV="1">
          <a:off x="3225800" y="13748395"/>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325430C6-1DE9-40E7-8184-D347B7F36C8B}"/>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4CDE64F9-44EF-45DA-BCE1-9FEF856E0CE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36602</xdr:rowOff>
    </xdr:from>
    <xdr:to>
      <xdr:col>15</xdr:col>
      <xdr:colOff>82550</xdr:colOff>
      <xdr:row>80</xdr:row>
      <xdr:rowOff>48079</xdr:rowOff>
    </xdr:to>
    <xdr:cxnSp macro="">
      <xdr:nvCxnSpPr>
        <xdr:cNvPr id="206" name="直線コネクタ 205">
          <a:extLst>
            <a:ext uri="{FF2B5EF4-FFF2-40B4-BE49-F238E27FC236}">
              <a16:creationId xmlns:a16="http://schemas.microsoft.com/office/drawing/2014/main" id="{9856D563-169C-49F9-A3C6-2BC6E2832F75}"/>
            </a:ext>
          </a:extLst>
        </xdr:cNvPr>
        <xdr:cNvCxnSpPr/>
      </xdr:nvCxnSpPr>
      <xdr:spPr>
        <a:xfrm flipV="1">
          <a:off x="2336800" y="13752602"/>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F64752E5-6643-47D2-ABEE-69B0F91DB3C5}"/>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B82CDB51-07AF-4EB3-B34C-E1CB8D505AF1}"/>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29493</xdr:rowOff>
    </xdr:from>
    <xdr:to>
      <xdr:col>11</xdr:col>
      <xdr:colOff>31750</xdr:colOff>
      <xdr:row>80</xdr:row>
      <xdr:rowOff>48079</xdr:rowOff>
    </xdr:to>
    <xdr:cxnSp macro="">
      <xdr:nvCxnSpPr>
        <xdr:cNvPr id="209" name="直線コネクタ 208">
          <a:extLst>
            <a:ext uri="{FF2B5EF4-FFF2-40B4-BE49-F238E27FC236}">
              <a16:creationId xmlns:a16="http://schemas.microsoft.com/office/drawing/2014/main" id="{FDEC5CD3-5510-462A-9D28-F7DA72F49900}"/>
            </a:ext>
          </a:extLst>
        </xdr:cNvPr>
        <xdr:cNvCxnSpPr/>
      </xdr:nvCxnSpPr>
      <xdr:spPr>
        <a:xfrm>
          <a:off x="1447800" y="13745493"/>
          <a:ext cx="889000" cy="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45700B5A-AB31-456E-B784-2A25C91D3DC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A3275768-0C02-4F5D-AF82-DFDDF902E041}"/>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E2B52E9D-F560-4B54-A75F-CFBEA6593F64}"/>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2036D7E0-7F4E-4649-9CE5-2F7C5973A9E5}"/>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2B360C00-E16C-448C-956E-A0EF38F496D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73F5A8C2-4A78-4A87-AFA3-874B3696194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76D4123F-F128-4C93-ABB2-D20BBFB48AB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66D30F16-1F49-4DC4-B783-6130023D219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3136FA23-566D-4EAA-B4A9-4AD979004D5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46667</xdr:rowOff>
    </xdr:from>
    <xdr:to>
      <xdr:col>23</xdr:col>
      <xdr:colOff>184150</xdr:colOff>
      <xdr:row>80</xdr:row>
      <xdr:rowOff>148267</xdr:rowOff>
    </xdr:to>
    <xdr:sp macro="" textlink="">
      <xdr:nvSpPr>
        <xdr:cNvPr id="219" name="楕円 218">
          <a:extLst>
            <a:ext uri="{FF2B5EF4-FFF2-40B4-BE49-F238E27FC236}">
              <a16:creationId xmlns:a16="http://schemas.microsoft.com/office/drawing/2014/main" id="{5E7432BD-8E96-401E-BBD4-9013660DAEBA}"/>
            </a:ext>
          </a:extLst>
        </xdr:cNvPr>
        <xdr:cNvSpPr/>
      </xdr:nvSpPr>
      <xdr:spPr>
        <a:xfrm>
          <a:off x="4902200" y="137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63194</xdr:rowOff>
    </xdr:from>
    <xdr:ext cx="762000" cy="259045"/>
    <xdr:sp macro="" textlink="">
      <xdr:nvSpPr>
        <xdr:cNvPr id="220" name="人件費・物件費等の状況該当値テキスト">
          <a:extLst>
            <a:ext uri="{FF2B5EF4-FFF2-40B4-BE49-F238E27FC236}">
              <a16:creationId xmlns:a16="http://schemas.microsoft.com/office/drawing/2014/main" id="{D68B660D-53DE-4774-B8B2-160CA5B003D6}"/>
            </a:ext>
          </a:extLst>
        </xdr:cNvPr>
        <xdr:cNvSpPr txBox="1"/>
      </xdr:nvSpPr>
      <xdr:spPr>
        <a:xfrm>
          <a:off x="5041900" y="1360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153045</xdr:rowOff>
    </xdr:from>
    <xdr:to>
      <xdr:col>19</xdr:col>
      <xdr:colOff>184150</xdr:colOff>
      <xdr:row>80</xdr:row>
      <xdr:rowOff>83195</xdr:rowOff>
    </xdr:to>
    <xdr:sp macro="" textlink="">
      <xdr:nvSpPr>
        <xdr:cNvPr id="221" name="楕円 220">
          <a:extLst>
            <a:ext uri="{FF2B5EF4-FFF2-40B4-BE49-F238E27FC236}">
              <a16:creationId xmlns:a16="http://schemas.microsoft.com/office/drawing/2014/main" id="{FE76DBE9-88BF-4572-B1AD-57F5DC589709}"/>
            </a:ext>
          </a:extLst>
        </xdr:cNvPr>
        <xdr:cNvSpPr/>
      </xdr:nvSpPr>
      <xdr:spPr>
        <a:xfrm>
          <a:off x="4064000" y="136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93372</xdr:rowOff>
    </xdr:from>
    <xdr:ext cx="736600" cy="259045"/>
    <xdr:sp macro="" textlink="">
      <xdr:nvSpPr>
        <xdr:cNvPr id="222" name="テキスト ボックス 221">
          <a:extLst>
            <a:ext uri="{FF2B5EF4-FFF2-40B4-BE49-F238E27FC236}">
              <a16:creationId xmlns:a16="http://schemas.microsoft.com/office/drawing/2014/main" id="{DACFBF27-FB8B-408E-B001-0557080B46AC}"/>
            </a:ext>
          </a:extLst>
        </xdr:cNvPr>
        <xdr:cNvSpPr txBox="1"/>
      </xdr:nvSpPr>
      <xdr:spPr>
        <a:xfrm>
          <a:off x="3733800" y="13466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157252</xdr:rowOff>
    </xdr:from>
    <xdr:to>
      <xdr:col>15</xdr:col>
      <xdr:colOff>133350</xdr:colOff>
      <xdr:row>80</xdr:row>
      <xdr:rowOff>87402</xdr:rowOff>
    </xdr:to>
    <xdr:sp macro="" textlink="">
      <xdr:nvSpPr>
        <xdr:cNvPr id="223" name="楕円 222">
          <a:extLst>
            <a:ext uri="{FF2B5EF4-FFF2-40B4-BE49-F238E27FC236}">
              <a16:creationId xmlns:a16="http://schemas.microsoft.com/office/drawing/2014/main" id="{F8E3B82F-DBC4-49CE-882F-801C8FEFFFD4}"/>
            </a:ext>
          </a:extLst>
        </xdr:cNvPr>
        <xdr:cNvSpPr/>
      </xdr:nvSpPr>
      <xdr:spPr>
        <a:xfrm>
          <a:off x="3175000" y="137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97579</xdr:rowOff>
    </xdr:from>
    <xdr:ext cx="762000" cy="259045"/>
    <xdr:sp macro="" textlink="">
      <xdr:nvSpPr>
        <xdr:cNvPr id="224" name="テキスト ボックス 223">
          <a:extLst>
            <a:ext uri="{FF2B5EF4-FFF2-40B4-BE49-F238E27FC236}">
              <a16:creationId xmlns:a16="http://schemas.microsoft.com/office/drawing/2014/main" id="{2A484A4B-7A98-4E42-9B1F-E5246BBE202D}"/>
            </a:ext>
          </a:extLst>
        </xdr:cNvPr>
        <xdr:cNvSpPr txBox="1"/>
      </xdr:nvSpPr>
      <xdr:spPr>
        <a:xfrm>
          <a:off x="2844800" y="134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168729</xdr:rowOff>
    </xdr:from>
    <xdr:to>
      <xdr:col>11</xdr:col>
      <xdr:colOff>82550</xdr:colOff>
      <xdr:row>80</xdr:row>
      <xdr:rowOff>98879</xdr:rowOff>
    </xdr:to>
    <xdr:sp macro="" textlink="">
      <xdr:nvSpPr>
        <xdr:cNvPr id="225" name="楕円 224">
          <a:extLst>
            <a:ext uri="{FF2B5EF4-FFF2-40B4-BE49-F238E27FC236}">
              <a16:creationId xmlns:a16="http://schemas.microsoft.com/office/drawing/2014/main" id="{9D9480BF-0D09-48B9-9EF1-66FAE91DB85A}"/>
            </a:ext>
          </a:extLst>
        </xdr:cNvPr>
        <xdr:cNvSpPr/>
      </xdr:nvSpPr>
      <xdr:spPr>
        <a:xfrm>
          <a:off x="2286000" y="137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109056</xdr:rowOff>
    </xdr:from>
    <xdr:ext cx="762000" cy="259045"/>
    <xdr:sp macro="" textlink="">
      <xdr:nvSpPr>
        <xdr:cNvPr id="226" name="テキスト ボックス 225">
          <a:extLst>
            <a:ext uri="{FF2B5EF4-FFF2-40B4-BE49-F238E27FC236}">
              <a16:creationId xmlns:a16="http://schemas.microsoft.com/office/drawing/2014/main" id="{A2C7B7ED-0F51-4AA4-B007-2CD0BF197E28}"/>
            </a:ext>
          </a:extLst>
        </xdr:cNvPr>
        <xdr:cNvSpPr txBox="1"/>
      </xdr:nvSpPr>
      <xdr:spPr>
        <a:xfrm>
          <a:off x="1955800" y="134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150143</xdr:rowOff>
    </xdr:from>
    <xdr:to>
      <xdr:col>7</xdr:col>
      <xdr:colOff>31750</xdr:colOff>
      <xdr:row>80</xdr:row>
      <xdr:rowOff>80293</xdr:rowOff>
    </xdr:to>
    <xdr:sp macro="" textlink="">
      <xdr:nvSpPr>
        <xdr:cNvPr id="227" name="楕円 226">
          <a:extLst>
            <a:ext uri="{FF2B5EF4-FFF2-40B4-BE49-F238E27FC236}">
              <a16:creationId xmlns:a16="http://schemas.microsoft.com/office/drawing/2014/main" id="{876FDCCE-4A34-4895-9C73-73228B067743}"/>
            </a:ext>
          </a:extLst>
        </xdr:cNvPr>
        <xdr:cNvSpPr/>
      </xdr:nvSpPr>
      <xdr:spPr>
        <a:xfrm>
          <a:off x="1397000" y="136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90470</xdr:rowOff>
    </xdr:from>
    <xdr:ext cx="762000" cy="259045"/>
    <xdr:sp macro="" textlink="">
      <xdr:nvSpPr>
        <xdr:cNvPr id="228" name="テキスト ボックス 227">
          <a:extLst>
            <a:ext uri="{FF2B5EF4-FFF2-40B4-BE49-F238E27FC236}">
              <a16:creationId xmlns:a16="http://schemas.microsoft.com/office/drawing/2014/main" id="{E32D9F59-A9A4-4BFB-8B75-6774D35862A3}"/>
            </a:ext>
          </a:extLst>
        </xdr:cNvPr>
        <xdr:cNvSpPr txBox="1"/>
      </xdr:nvSpPr>
      <xdr:spPr>
        <a:xfrm>
          <a:off x="1066800" y="1346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3C8BF877-C446-4F0D-B100-BBA95D89F36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71A65E48-D48A-4057-B524-7D89E131F04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54406FE-3699-46C4-9F6A-CCFF47A411F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369E1B4-B4D1-44CE-89DA-B2170B875A7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DD9CFEDD-93AA-42BE-A814-E8507477B81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B24A99E1-3BB9-4F3E-AA2C-75FD624FAFF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B69DFE57-E18A-4270-A675-1B58D1B1AE4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F38F792C-70AB-4576-9245-33D4924D876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97E45043-9FAA-48E2-ABC6-BADB51BCDF9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D8407DC4-D3ED-4ABD-AE82-498A34562C9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1055774F-C691-4125-90F0-AF07B5671F2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7CE41444-065F-4EC5-A4D1-301E30528EE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B9EBAE56-FBBF-4D28-BEA3-018ED844EF3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類似団体平均を４．０ポイント上回っている。これは経験年数階層区分での職員数に偏りがあるためである。給与水準の適正化に努める。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8A5BDDC0-9EA6-40B8-975B-57EB1F299DC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94F030B9-C754-4928-8589-87B6FAFE01A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1E451CC3-BFB2-4A5D-AD98-43BA40AB1137}"/>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7460F899-1AFD-4872-90A4-41470474C095}"/>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DA8E3968-666B-440C-AB06-A8F9CC02EC1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F3D21FE3-63BB-442D-8B69-BE0093858E2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BECD43F-4891-4954-AB3A-BECBB9869A97}"/>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2C24811E-870E-4EDD-A5DE-76CEA28E513E}"/>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F4C38509-6F8C-4710-9714-0B416FA8699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9BA02B8-5259-4959-969E-D6C8AEC2B4F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C99C2A1A-09F4-494E-B4F4-440F86D070A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9F603C6-A586-42F5-912C-49BBC1C0C59E}"/>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9909122A-D607-458E-81AF-ED26A53F384A}"/>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62EF2901-9BB8-4F23-8508-3B558D4A13F6}"/>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C87C7746-A2F0-4AF6-8C9A-9B00D04A4752}"/>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B67697F6-195F-4077-994C-16AFBA24EFE9}"/>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89</xdr:row>
      <xdr:rowOff>9525</xdr:rowOff>
    </xdr:to>
    <xdr:cxnSp macro="">
      <xdr:nvCxnSpPr>
        <xdr:cNvPr id="258" name="直線コネクタ 257">
          <a:extLst>
            <a:ext uri="{FF2B5EF4-FFF2-40B4-BE49-F238E27FC236}">
              <a16:creationId xmlns:a16="http://schemas.microsoft.com/office/drawing/2014/main" id="{014A67A9-7A9C-4264-92ED-57629A1D45BB}"/>
            </a:ext>
          </a:extLst>
        </xdr:cNvPr>
        <xdr:cNvCxnSpPr/>
      </xdr:nvCxnSpPr>
      <xdr:spPr>
        <a:xfrm flipV="1">
          <a:off x="16179800" y="1518412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62918CB8-1C31-4B11-9393-F0BD482FC208}"/>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7C0A2A23-DD30-4675-A2B0-E6CD52E38437}"/>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9525</xdr:rowOff>
    </xdr:from>
    <xdr:to>
      <xdr:col>77</xdr:col>
      <xdr:colOff>44450</xdr:colOff>
      <xdr:row>89</xdr:row>
      <xdr:rowOff>57786</xdr:rowOff>
    </xdr:to>
    <xdr:cxnSp macro="">
      <xdr:nvCxnSpPr>
        <xdr:cNvPr id="261" name="直線コネクタ 260">
          <a:extLst>
            <a:ext uri="{FF2B5EF4-FFF2-40B4-BE49-F238E27FC236}">
              <a16:creationId xmlns:a16="http://schemas.microsoft.com/office/drawing/2014/main" id="{49720AAA-013A-4A19-8667-990C4B853DE2}"/>
            </a:ext>
          </a:extLst>
        </xdr:cNvPr>
        <xdr:cNvCxnSpPr/>
      </xdr:nvCxnSpPr>
      <xdr:spPr>
        <a:xfrm flipV="1">
          <a:off x="15290800" y="1526857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2858357C-1F54-455D-B628-EB4944E41E55}"/>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9B647D49-16A6-478C-9773-20661B08012F}"/>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39688</xdr:rowOff>
    </xdr:from>
    <xdr:to>
      <xdr:col>72</xdr:col>
      <xdr:colOff>203200</xdr:colOff>
      <xdr:row>89</xdr:row>
      <xdr:rowOff>57786</xdr:rowOff>
    </xdr:to>
    <xdr:cxnSp macro="">
      <xdr:nvCxnSpPr>
        <xdr:cNvPr id="264" name="直線コネクタ 263">
          <a:extLst>
            <a:ext uri="{FF2B5EF4-FFF2-40B4-BE49-F238E27FC236}">
              <a16:creationId xmlns:a16="http://schemas.microsoft.com/office/drawing/2014/main" id="{2027F310-5C7D-4744-8DB0-CCA1F358A013}"/>
            </a:ext>
          </a:extLst>
        </xdr:cNvPr>
        <xdr:cNvCxnSpPr/>
      </xdr:nvCxnSpPr>
      <xdr:spPr>
        <a:xfrm>
          <a:off x="14401800" y="1529873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2BDD38BA-C2E0-4114-BEC0-E3506C30D9FF}"/>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875BDFCE-4C35-4946-B6B4-1EA9B61F728B}"/>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39688</xdr:rowOff>
    </xdr:from>
    <xdr:to>
      <xdr:col>68</xdr:col>
      <xdr:colOff>152400</xdr:colOff>
      <xdr:row>89</xdr:row>
      <xdr:rowOff>63818</xdr:rowOff>
    </xdr:to>
    <xdr:cxnSp macro="">
      <xdr:nvCxnSpPr>
        <xdr:cNvPr id="267" name="直線コネクタ 266">
          <a:extLst>
            <a:ext uri="{FF2B5EF4-FFF2-40B4-BE49-F238E27FC236}">
              <a16:creationId xmlns:a16="http://schemas.microsoft.com/office/drawing/2014/main" id="{3BBB8C0E-82BE-4193-8BC2-4E76AD0D2A09}"/>
            </a:ext>
          </a:extLst>
        </xdr:cNvPr>
        <xdr:cNvCxnSpPr/>
      </xdr:nvCxnSpPr>
      <xdr:spPr>
        <a:xfrm flipV="1">
          <a:off x="13512800" y="152987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F75728AA-5507-4F1F-BAE5-803EDFB3726F}"/>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ED3ED178-89C1-4267-B62E-510E97C23FF4}"/>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28048CFC-2750-4545-84CD-7F05934BE1E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86EFFCE3-604D-4411-A31F-786A14B27A99}"/>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8D475B7-B9D6-45C9-873A-EC84D90ABEE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63BDA5F-F9C1-4747-A5B4-8181BB98C73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2FDD139-6F2A-4FC2-8ABE-B597D1F45BD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67C3A03-7D89-4AD8-BB30-A08FA062998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677DFB4-A608-4678-B81E-B22D07F4407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7" name="楕円 276">
          <a:extLst>
            <a:ext uri="{FF2B5EF4-FFF2-40B4-BE49-F238E27FC236}">
              <a16:creationId xmlns:a16="http://schemas.microsoft.com/office/drawing/2014/main" id="{5253BF1E-FB8E-44EB-AAAD-DD98131176E3}"/>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8" name="給与水準   （国との比較）該当値テキスト">
          <a:extLst>
            <a:ext uri="{FF2B5EF4-FFF2-40B4-BE49-F238E27FC236}">
              <a16:creationId xmlns:a16="http://schemas.microsoft.com/office/drawing/2014/main" id="{2FBA1A58-C61B-42BD-B645-E129DB807D83}"/>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130175</xdr:rowOff>
    </xdr:from>
    <xdr:to>
      <xdr:col>77</xdr:col>
      <xdr:colOff>95250</xdr:colOff>
      <xdr:row>89</xdr:row>
      <xdr:rowOff>60325</xdr:rowOff>
    </xdr:to>
    <xdr:sp macro="" textlink="">
      <xdr:nvSpPr>
        <xdr:cNvPr id="279" name="楕円 278">
          <a:extLst>
            <a:ext uri="{FF2B5EF4-FFF2-40B4-BE49-F238E27FC236}">
              <a16:creationId xmlns:a16="http://schemas.microsoft.com/office/drawing/2014/main" id="{14DCDCC5-54E3-4E64-A168-68001B29BA00}"/>
            </a:ext>
          </a:extLst>
        </xdr:cNvPr>
        <xdr:cNvSpPr/>
      </xdr:nvSpPr>
      <xdr:spPr>
        <a:xfrm>
          <a:off x="16129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45102</xdr:rowOff>
    </xdr:from>
    <xdr:ext cx="736600" cy="259045"/>
    <xdr:sp macro="" textlink="">
      <xdr:nvSpPr>
        <xdr:cNvPr id="280" name="テキスト ボックス 279">
          <a:extLst>
            <a:ext uri="{FF2B5EF4-FFF2-40B4-BE49-F238E27FC236}">
              <a16:creationId xmlns:a16="http://schemas.microsoft.com/office/drawing/2014/main" id="{7E952451-F6FE-4915-82C9-8117CCCAC4F9}"/>
            </a:ext>
          </a:extLst>
        </xdr:cNvPr>
        <xdr:cNvSpPr txBox="1"/>
      </xdr:nvSpPr>
      <xdr:spPr>
        <a:xfrm>
          <a:off x="15798800" y="153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6986</xdr:rowOff>
    </xdr:from>
    <xdr:to>
      <xdr:col>73</xdr:col>
      <xdr:colOff>44450</xdr:colOff>
      <xdr:row>89</xdr:row>
      <xdr:rowOff>108586</xdr:rowOff>
    </xdr:to>
    <xdr:sp macro="" textlink="">
      <xdr:nvSpPr>
        <xdr:cNvPr id="281" name="楕円 280">
          <a:extLst>
            <a:ext uri="{FF2B5EF4-FFF2-40B4-BE49-F238E27FC236}">
              <a16:creationId xmlns:a16="http://schemas.microsoft.com/office/drawing/2014/main" id="{7AEBE0E9-B081-4286-8819-7982110F0258}"/>
            </a:ext>
          </a:extLst>
        </xdr:cNvPr>
        <xdr:cNvSpPr/>
      </xdr:nvSpPr>
      <xdr:spPr>
        <a:xfrm>
          <a:off x="152400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93363</xdr:rowOff>
    </xdr:from>
    <xdr:ext cx="762000" cy="259045"/>
    <xdr:sp macro="" textlink="">
      <xdr:nvSpPr>
        <xdr:cNvPr id="282" name="テキスト ボックス 281">
          <a:extLst>
            <a:ext uri="{FF2B5EF4-FFF2-40B4-BE49-F238E27FC236}">
              <a16:creationId xmlns:a16="http://schemas.microsoft.com/office/drawing/2014/main" id="{1B92955D-580D-4A6D-8B55-B866494F97C2}"/>
            </a:ext>
          </a:extLst>
        </xdr:cNvPr>
        <xdr:cNvSpPr txBox="1"/>
      </xdr:nvSpPr>
      <xdr:spPr>
        <a:xfrm>
          <a:off x="14909800" y="1535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160338</xdr:rowOff>
    </xdr:from>
    <xdr:to>
      <xdr:col>68</xdr:col>
      <xdr:colOff>203200</xdr:colOff>
      <xdr:row>89</xdr:row>
      <xdr:rowOff>90488</xdr:rowOff>
    </xdr:to>
    <xdr:sp macro="" textlink="">
      <xdr:nvSpPr>
        <xdr:cNvPr id="283" name="楕円 282">
          <a:extLst>
            <a:ext uri="{FF2B5EF4-FFF2-40B4-BE49-F238E27FC236}">
              <a16:creationId xmlns:a16="http://schemas.microsoft.com/office/drawing/2014/main" id="{F8485872-1E9E-4C9F-B5A9-C149171705E2}"/>
            </a:ext>
          </a:extLst>
        </xdr:cNvPr>
        <xdr:cNvSpPr/>
      </xdr:nvSpPr>
      <xdr:spPr>
        <a:xfrm>
          <a:off x="14351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75265</xdr:rowOff>
    </xdr:from>
    <xdr:ext cx="762000" cy="259045"/>
    <xdr:sp macro="" textlink="">
      <xdr:nvSpPr>
        <xdr:cNvPr id="284" name="テキスト ボックス 283">
          <a:extLst>
            <a:ext uri="{FF2B5EF4-FFF2-40B4-BE49-F238E27FC236}">
              <a16:creationId xmlns:a16="http://schemas.microsoft.com/office/drawing/2014/main" id="{31BCB6E0-ABF8-4A32-9384-E9124FACD8B7}"/>
            </a:ext>
          </a:extLst>
        </xdr:cNvPr>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13018</xdr:rowOff>
    </xdr:from>
    <xdr:to>
      <xdr:col>64</xdr:col>
      <xdr:colOff>152400</xdr:colOff>
      <xdr:row>89</xdr:row>
      <xdr:rowOff>114618</xdr:rowOff>
    </xdr:to>
    <xdr:sp macro="" textlink="">
      <xdr:nvSpPr>
        <xdr:cNvPr id="285" name="楕円 284">
          <a:extLst>
            <a:ext uri="{FF2B5EF4-FFF2-40B4-BE49-F238E27FC236}">
              <a16:creationId xmlns:a16="http://schemas.microsoft.com/office/drawing/2014/main" id="{03F85A93-9D28-4690-893E-996A3549427E}"/>
            </a:ext>
          </a:extLst>
        </xdr:cNvPr>
        <xdr:cNvSpPr/>
      </xdr:nvSpPr>
      <xdr:spPr>
        <a:xfrm>
          <a:off x="13462000" y="152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99395</xdr:rowOff>
    </xdr:from>
    <xdr:ext cx="762000" cy="259045"/>
    <xdr:sp macro="" textlink="">
      <xdr:nvSpPr>
        <xdr:cNvPr id="286" name="テキスト ボックス 285">
          <a:extLst>
            <a:ext uri="{FF2B5EF4-FFF2-40B4-BE49-F238E27FC236}">
              <a16:creationId xmlns:a16="http://schemas.microsoft.com/office/drawing/2014/main" id="{58AA5ED1-9CA1-4578-8E15-BBF91E924674}"/>
            </a:ext>
          </a:extLst>
        </xdr:cNvPr>
        <xdr:cNvSpPr txBox="1"/>
      </xdr:nvSpPr>
      <xdr:spPr>
        <a:xfrm>
          <a:off x="13131800" y="153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62FBA3AC-B401-4802-9D29-08672730AEE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3DE2F9FF-2AD3-461F-BF90-6A1EF0358BD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81D56A7A-5144-4631-9AFB-840378AB0A6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C9FF9227-88D1-4A59-B729-CC4969365D0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49532D2F-A1AE-46D6-A9CC-3320234702B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ABC3022F-DB7B-48A7-8656-65304D26E83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65839D0-736B-4F80-92A4-198078B3C97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91C6E94A-DF3B-49E6-A278-E3C57D95008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8C8880D0-B543-4442-82DA-959673CAE17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A98599E0-887D-4B3B-B9B5-7EE781A0B0A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75B78AEE-8CA7-41A7-8FB9-E40E18230B1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657B1512-A3A8-4B56-BB2A-3E7748181D0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C8144CF1-8C8A-432C-A886-F10340E08DA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緩やかに増加傾向にあるが、類似団体平均を４．９２ポイント下回っている。退職者補充を基本としながら採用している中で、職員の平均年齢は低い状況が続いている。このことによる行政サービスが低下とならないように職員の育成を行いながら、計画的に職員採用を行っていく必要がある。今後の事務事業の見直しを併せて適正な人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90AA7506-70E2-4FDF-BEA0-B62DE654022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FCAB8E7B-5543-4917-9600-1AEA9505515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3EC6CD4-2732-4EA5-9A29-3FD34E868C6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FA6907E3-0D7F-4163-BF01-3F71174B196D}"/>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56BFDDEA-2DF8-4A09-9F9C-00F70FD3D034}"/>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7DA55F98-580E-43A3-96F1-3C5E147507AA}"/>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E1126938-9F7B-44BA-835F-1CB1FD5BB8BE}"/>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2FFE750B-0E41-4885-8E59-DF1960CF3C23}"/>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4C78E50B-47B5-4D48-BB66-CE3F553647C5}"/>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E646057E-FBD0-4758-87D8-0B5CCD70BC14}"/>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972A5FC7-A1C7-440E-9131-33C211098D5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9BEEFF6B-62ED-453B-A404-F84BBD839D6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FAA921C6-83B5-4B85-9643-999E4219565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5F90B5CD-E3DE-4E79-A255-32862B344D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F8E7C8C0-DF76-4B6B-B6A9-54D5D1507B9D}"/>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973AC158-AD0F-4FA5-93AD-903017B82504}"/>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E79BC958-AB5E-40D2-8C06-1ED1CD38B69F}"/>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96D3B45-130C-4AD0-B791-97283CEBE6E6}"/>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37097</xdr:rowOff>
    </xdr:from>
    <xdr:to>
      <xdr:col>81</xdr:col>
      <xdr:colOff>44450</xdr:colOff>
      <xdr:row>61</xdr:row>
      <xdr:rowOff>42888</xdr:rowOff>
    </xdr:to>
    <xdr:cxnSp macro="">
      <xdr:nvCxnSpPr>
        <xdr:cNvPr id="318" name="直線コネクタ 317">
          <a:extLst>
            <a:ext uri="{FF2B5EF4-FFF2-40B4-BE49-F238E27FC236}">
              <a16:creationId xmlns:a16="http://schemas.microsoft.com/office/drawing/2014/main" id="{C6301EFB-0222-46B5-987A-B61992B1B5C4}"/>
            </a:ext>
          </a:extLst>
        </xdr:cNvPr>
        <xdr:cNvCxnSpPr/>
      </xdr:nvCxnSpPr>
      <xdr:spPr>
        <a:xfrm>
          <a:off x="16179800" y="10495547"/>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724213DA-C63B-43FD-AF43-3985C5F9E7CF}"/>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F36A58AB-165A-4F8B-BE9C-C8FA832E7C88}"/>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28410</xdr:rowOff>
    </xdr:from>
    <xdr:to>
      <xdr:col>77</xdr:col>
      <xdr:colOff>44450</xdr:colOff>
      <xdr:row>61</xdr:row>
      <xdr:rowOff>37097</xdr:rowOff>
    </xdr:to>
    <xdr:cxnSp macro="">
      <xdr:nvCxnSpPr>
        <xdr:cNvPr id="321" name="直線コネクタ 320">
          <a:extLst>
            <a:ext uri="{FF2B5EF4-FFF2-40B4-BE49-F238E27FC236}">
              <a16:creationId xmlns:a16="http://schemas.microsoft.com/office/drawing/2014/main" id="{75CCD949-9D95-49C9-B228-2B40CFC31D46}"/>
            </a:ext>
          </a:extLst>
        </xdr:cNvPr>
        <xdr:cNvCxnSpPr/>
      </xdr:nvCxnSpPr>
      <xdr:spPr>
        <a:xfrm>
          <a:off x="15290800" y="1048686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4F0FD3F-44B4-4CFE-AF8A-E852594D33AD}"/>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9A1419CB-CA50-4947-A80B-F38DDBF8D397}"/>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13932</xdr:rowOff>
    </xdr:from>
    <xdr:to>
      <xdr:col>72</xdr:col>
      <xdr:colOff>203200</xdr:colOff>
      <xdr:row>61</xdr:row>
      <xdr:rowOff>28410</xdr:rowOff>
    </xdr:to>
    <xdr:cxnSp macro="">
      <xdr:nvCxnSpPr>
        <xdr:cNvPr id="324" name="直線コネクタ 323">
          <a:extLst>
            <a:ext uri="{FF2B5EF4-FFF2-40B4-BE49-F238E27FC236}">
              <a16:creationId xmlns:a16="http://schemas.microsoft.com/office/drawing/2014/main" id="{D84F1612-8C38-4388-9CF0-8C0F0713B184}"/>
            </a:ext>
          </a:extLst>
        </xdr:cNvPr>
        <xdr:cNvCxnSpPr/>
      </xdr:nvCxnSpPr>
      <xdr:spPr>
        <a:xfrm>
          <a:off x="14401800" y="104723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BD22311B-43A2-422F-9C60-FA9A1283F4B3}"/>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2B874D8B-FDDF-42D5-83DD-C694651E8A0B}"/>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1384</xdr:rowOff>
    </xdr:from>
    <xdr:to>
      <xdr:col>68</xdr:col>
      <xdr:colOff>152400</xdr:colOff>
      <xdr:row>61</xdr:row>
      <xdr:rowOff>13932</xdr:rowOff>
    </xdr:to>
    <xdr:cxnSp macro="">
      <xdr:nvCxnSpPr>
        <xdr:cNvPr id="327" name="直線コネクタ 326">
          <a:extLst>
            <a:ext uri="{FF2B5EF4-FFF2-40B4-BE49-F238E27FC236}">
              <a16:creationId xmlns:a16="http://schemas.microsoft.com/office/drawing/2014/main" id="{766307B7-7B9F-4B95-913C-BEB317069375}"/>
            </a:ext>
          </a:extLst>
        </xdr:cNvPr>
        <xdr:cNvCxnSpPr/>
      </xdr:nvCxnSpPr>
      <xdr:spPr>
        <a:xfrm>
          <a:off x="13512800" y="10459834"/>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7EC4072D-75BB-447B-9E53-3C94F86ED57F}"/>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DE93A016-3769-4836-9D06-C2FF7E3C5B0E}"/>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9FD1025B-1607-495C-BC10-FD7466056AE3}"/>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91286CE0-B2F9-4D9A-A4E2-44684FC12217}"/>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C046C79-1EB8-4054-BF0C-81C60ECE340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82F1FCB0-77D1-44B1-B462-283AEE2DD59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36D6FDE-9FA2-4D58-A0B6-42F69924ECA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4EFEF63-670E-454F-B89A-A96356EB096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789CA69-89CD-4A8A-BA90-D9E09772DBD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163538</xdr:rowOff>
    </xdr:from>
    <xdr:to>
      <xdr:col>81</xdr:col>
      <xdr:colOff>95250</xdr:colOff>
      <xdr:row>61</xdr:row>
      <xdr:rowOff>93688</xdr:rowOff>
    </xdr:to>
    <xdr:sp macro="" textlink="">
      <xdr:nvSpPr>
        <xdr:cNvPr id="337" name="楕円 336">
          <a:extLst>
            <a:ext uri="{FF2B5EF4-FFF2-40B4-BE49-F238E27FC236}">
              <a16:creationId xmlns:a16="http://schemas.microsoft.com/office/drawing/2014/main" id="{B3B37E49-D4BE-4A63-9141-1B4C4A5521DE}"/>
            </a:ext>
          </a:extLst>
        </xdr:cNvPr>
        <xdr:cNvSpPr/>
      </xdr:nvSpPr>
      <xdr:spPr>
        <a:xfrm>
          <a:off x="16967200" y="1045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8615</xdr:rowOff>
    </xdr:from>
    <xdr:ext cx="762000" cy="259045"/>
    <xdr:sp macro="" textlink="">
      <xdr:nvSpPr>
        <xdr:cNvPr id="338" name="定員管理の状況該当値テキスト">
          <a:extLst>
            <a:ext uri="{FF2B5EF4-FFF2-40B4-BE49-F238E27FC236}">
              <a16:creationId xmlns:a16="http://schemas.microsoft.com/office/drawing/2014/main" id="{A3D05107-1E7E-481D-931F-A5483AC76674}"/>
            </a:ext>
          </a:extLst>
        </xdr:cNvPr>
        <xdr:cNvSpPr txBox="1"/>
      </xdr:nvSpPr>
      <xdr:spPr>
        <a:xfrm>
          <a:off x="17106900" y="1029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157747</xdr:rowOff>
    </xdr:from>
    <xdr:to>
      <xdr:col>77</xdr:col>
      <xdr:colOff>95250</xdr:colOff>
      <xdr:row>61</xdr:row>
      <xdr:rowOff>87897</xdr:rowOff>
    </xdr:to>
    <xdr:sp macro="" textlink="">
      <xdr:nvSpPr>
        <xdr:cNvPr id="339" name="楕円 338">
          <a:extLst>
            <a:ext uri="{FF2B5EF4-FFF2-40B4-BE49-F238E27FC236}">
              <a16:creationId xmlns:a16="http://schemas.microsoft.com/office/drawing/2014/main" id="{872A6311-51D0-4A29-83F9-8F028F90E395}"/>
            </a:ext>
          </a:extLst>
        </xdr:cNvPr>
        <xdr:cNvSpPr/>
      </xdr:nvSpPr>
      <xdr:spPr>
        <a:xfrm>
          <a:off x="16129000" y="104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98074</xdr:rowOff>
    </xdr:from>
    <xdr:ext cx="736600" cy="259045"/>
    <xdr:sp macro="" textlink="">
      <xdr:nvSpPr>
        <xdr:cNvPr id="340" name="テキスト ボックス 339">
          <a:extLst>
            <a:ext uri="{FF2B5EF4-FFF2-40B4-BE49-F238E27FC236}">
              <a16:creationId xmlns:a16="http://schemas.microsoft.com/office/drawing/2014/main" id="{15AD2C40-9957-4D8E-9D8E-0983C22F945B}"/>
            </a:ext>
          </a:extLst>
        </xdr:cNvPr>
        <xdr:cNvSpPr txBox="1"/>
      </xdr:nvSpPr>
      <xdr:spPr>
        <a:xfrm>
          <a:off x="15798800" y="1021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149060</xdr:rowOff>
    </xdr:from>
    <xdr:to>
      <xdr:col>73</xdr:col>
      <xdr:colOff>44450</xdr:colOff>
      <xdr:row>61</xdr:row>
      <xdr:rowOff>79210</xdr:rowOff>
    </xdr:to>
    <xdr:sp macro="" textlink="">
      <xdr:nvSpPr>
        <xdr:cNvPr id="341" name="楕円 340">
          <a:extLst>
            <a:ext uri="{FF2B5EF4-FFF2-40B4-BE49-F238E27FC236}">
              <a16:creationId xmlns:a16="http://schemas.microsoft.com/office/drawing/2014/main" id="{E849BBB4-B7CA-401E-BE50-A10EA24F07D2}"/>
            </a:ext>
          </a:extLst>
        </xdr:cNvPr>
        <xdr:cNvSpPr/>
      </xdr:nvSpPr>
      <xdr:spPr>
        <a:xfrm>
          <a:off x="15240000" y="104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89387</xdr:rowOff>
    </xdr:from>
    <xdr:ext cx="762000" cy="259045"/>
    <xdr:sp macro="" textlink="">
      <xdr:nvSpPr>
        <xdr:cNvPr id="342" name="テキスト ボックス 341">
          <a:extLst>
            <a:ext uri="{FF2B5EF4-FFF2-40B4-BE49-F238E27FC236}">
              <a16:creationId xmlns:a16="http://schemas.microsoft.com/office/drawing/2014/main" id="{01D0FFB7-DA81-4B8F-A6BA-54CA248E9454}"/>
            </a:ext>
          </a:extLst>
        </xdr:cNvPr>
        <xdr:cNvSpPr txBox="1"/>
      </xdr:nvSpPr>
      <xdr:spPr>
        <a:xfrm>
          <a:off x="14909800" y="1020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134582</xdr:rowOff>
    </xdr:from>
    <xdr:to>
      <xdr:col>68</xdr:col>
      <xdr:colOff>203200</xdr:colOff>
      <xdr:row>61</xdr:row>
      <xdr:rowOff>64732</xdr:rowOff>
    </xdr:to>
    <xdr:sp macro="" textlink="">
      <xdr:nvSpPr>
        <xdr:cNvPr id="343" name="楕円 342">
          <a:extLst>
            <a:ext uri="{FF2B5EF4-FFF2-40B4-BE49-F238E27FC236}">
              <a16:creationId xmlns:a16="http://schemas.microsoft.com/office/drawing/2014/main" id="{582CE2EC-8B91-42D3-8EDC-CEA252636D54}"/>
            </a:ext>
          </a:extLst>
        </xdr:cNvPr>
        <xdr:cNvSpPr/>
      </xdr:nvSpPr>
      <xdr:spPr>
        <a:xfrm>
          <a:off x="14351000" y="104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74909</xdr:rowOff>
    </xdr:from>
    <xdr:ext cx="762000" cy="259045"/>
    <xdr:sp macro="" textlink="">
      <xdr:nvSpPr>
        <xdr:cNvPr id="344" name="テキスト ボックス 343">
          <a:extLst>
            <a:ext uri="{FF2B5EF4-FFF2-40B4-BE49-F238E27FC236}">
              <a16:creationId xmlns:a16="http://schemas.microsoft.com/office/drawing/2014/main" id="{E8D104FF-FA7E-4E42-AA32-DE573E1A0EE7}"/>
            </a:ext>
          </a:extLst>
        </xdr:cNvPr>
        <xdr:cNvSpPr txBox="1"/>
      </xdr:nvSpPr>
      <xdr:spPr>
        <a:xfrm>
          <a:off x="14020800" y="1019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122034</xdr:rowOff>
    </xdr:from>
    <xdr:to>
      <xdr:col>64</xdr:col>
      <xdr:colOff>152400</xdr:colOff>
      <xdr:row>61</xdr:row>
      <xdr:rowOff>52184</xdr:rowOff>
    </xdr:to>
    <xdr:sp macro="" textlink="">
      <xdr:nvSpPr>
        <xdr:cNvPr id="345" name="楕円 344">
          <a:extLst>
            <a:ext uri="{FF2B5EF4-FFF2-40B4-BE49-F238E27FC236}">
              <a16:creationId xmlns:a16="http://schemas.microsoft.com/office/drawing/2014/main" id="{04725375-240C-4715-8CE1-F45A9C30A9EA}"/>
            </a:ext>
          </a:extLst>
        </xdr:cNvPr>
        <xdr:cNvSpPr/>
      </xdr:nvSpPr>
      <xdr:spPr>
        <a:xfrm>
          <a:off x="13462000" y="104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62361</xdr:rowOff>
    </xdr:from>
    <xdr:ext cx="762000" cy="259045"/>
    <xdr:sp macro="" textlink="">
      <xdr:nvSpPr>
        <xdr:cNvPr id="346" name="テキスト ボックス 345">
          <a:extLst>
            <a:ext uri="{FF2B5EF4-FFF2-40B4-BE49-F238E27FC236}">
              <a16:creationId xmlns:a16="http://schemas.microsoft.com/office/drawing/2014/main" id="{EFE36F24-96B4-4470-B54E-B918C2FBEBDA}"/>
            </a:ext>
          </a:extLst>
        </xdr:cNvPr>
        <xdr:cNvSpPr txBox="1"/>
      </xdr:nvSpPr>
      <xdr:spPr>
        <a:xfrm>
          <a:off x="13131800" y="1017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5B0C08E7-41B6-4984-835E-EEEBA5CAABE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11CBFC96-FAC3-47AF-8019-E9103B04ECA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32630289-BC66-4798-9223-9220F0CDE9A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C2F951E7-F01F-44EF-B68F-75F69EB61CB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506BA1F6-50F7-4FD8-BDBB-2FA15C5A9CC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70F71EE8-5FB6-42C7-AF95-F5319D665C7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5447F1E9-29C9-4889-9AB6-6BE6CCFE041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CEBBC0E2-C3B4-41E8-9A74-1B2FFE91FFD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B4A18838-264A-4381-88A2-01FD5CF4E56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068DE6A-65CE-4947-9FC1-4E9767DB887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AFE7A15D-2B6E-475D-A9FB-39B51E21E08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9C4557E4-89F3-4368-A25D-5F5D331D2DA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F7697CF7-2699-4944-987B-EDB3DC4561F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金がピークを一旦越えたことなどにより、近年改善傾向にあり、今年度については、公債費の減少などにより１．７ポイント減少し、類似団体平均を０．４ポイント下回った。公営企業繰出しがピークを過ぎたものの、公債費については、平成２８年度以降の大規模事業の元金償還等が今後始まっていることなどもあり、増加の見込みとなっているため、今後、計画的な起債発行に努め、比率の上昇を抑制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1104A9D-0949-45B3-99CD-93289888001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64B843EB-FAE2-4A6E-BEEA-CED06C69422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D72A9D2C-DD54-4A17-9150-E4486DE0AEA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8E932D6C-7FCA-4881-B014-69FDC70DDDC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68DB7406-9588-498F-8918-E6651FD7721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195259F4-34CD-4EBC-A125-968270208F4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AA02065D-B5DE-4C9A-915D-3FD0BA3D267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F9482976-6572-4613-B30D-343C4337D128}"/>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7A1116BD-6007-4E1B-8506-36699F13FA3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31376361-87DA-4A78-B090-AE2F63E10DA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1EF793DB-8BC8-4747-968A-220983E5140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24691098-DBBB-4FD6-A316-F923B27BAC3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8C6C1E35-E8BC-4889-A5D4-3D0044D880E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A553097E-0C90-43F8-A23F-9E1DA7D6B38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54D65BFC-8BA0-43AA-98AC-CB929ACB3A5C}"/>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FD43BDC3-DC88-4231-8E96-6C83DA4BC2DA}"/>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F8245A03-B660-474E-B53A-B01B98DB36D9}"/>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6CB1FFF2-492A-4B13-9827-6D990727E5F5}"/>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2859E07F-5868-4035-8823-611F512199F8}"/>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81704</xdr:rowOff>
    </xdr:to>
    <xdr:cxnSp macro="">
      <xdr:nvCxnSpPr>
        <xdr:cNvPr id="379" name="直線コネクタ 378">
          <a:extLst>
            <a:ext uri="{FF2B5EF4-FFF2-40B4-BE49-F238E27FC236}">
              <a16:creationId xmlns:a16="http://schemas.microsoft.com/office/drawing/2014/main" id="{97A0BF85-DCC1-408E-9700-1FF5B1609A00}"/>
            </a:ext>
          </a:extLst>
        </xdr:cNvPr>
        <xdr:cNvCxnSpPr/>
      </xdr:nvCxnSpPr>
      <xdr:spPr>
        <a:xfrm flipV="1">
          <a:off x="16179800" y="7145867"/>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C009ABE5-4150-482E-8C1E-B4DCEBB6E6A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FAAA418F-5573-4B5B-8536-33120A2EBAFC}"/>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43</xdr:row>
      <xdr:rowOff>22860</xdr:rowOff>
    </xdr:to>
    <xdr:cxnSp macro="">
      <xdr:nvCxnSpPr>
        <xdr:cNvPr id="382" name="直線コネクタ 381">
          <a:extLst>
            <a:ext uri="{FF2B5EF4-FFF2-40B4-BE49-F238E27FC236}">
              <a16:creationId xmlns:a16="http://schemas.microsoft.com/office/drawing/2014/main" id="{36A82163-78D3-4D49-A3AE-51ECC20BA436}"/>
            </a:ext>
          </a:extLst>
        </xdr:cNvPr>
        <xdr:cNvCxnSpPr/>
      </xdr:nvCxnSpPr>
      <xdr:spPr>
        <a:xfrm flipV="1">
          <a:off x="15290800" y="72826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641CF1F7-9158-4A16-8D91-357DA026A1ED}"/>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A4DC84E7-D88F-4871-B82B-C8195E84A61D}"/>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71120</xdr:rowOff>
    </xdr:to>
    <xdr:cxnSp macro="">
      <xdr:nvCxnSpPr>
        <xdr:cNvPr id="385" name="直線コネクタ 384">
          <a:extLst>
            <a:ext uri="{FF2B5EF4-FFF2-40B4-BE49-F238E27FC236}">
              <a16:creationId xmlns:a16="http://schemas.microsoft.com/office/drawing/2014/main" id="{19BC58BA-96CC-46DF-A01C-9431F5047074}"/>
            </a:ext>
          </a:extLst>
        </xdr:cNvPr>
        <xdr:cNvCxnSpPr/>
      </xdr:nvCxnSpPr>
      <xdr:spPr>
        <a:xfrm flipV="1">
          <a:off x="14401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17699CDD-261D-447F-92BF-2F3029077388}"/>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E2CA5403-FDF0-4E61-B8AC-AEF1D011A827}"/>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71120</xdr:rowOff>
    </xdr:to>
    <xdr:cxnSp macro="">
      <xdr:nvCxnSpPr>
        <xdr:cNvPr id="388" name="直線コネクタ 387">
          <a:extLst>
            <a:ext uri="{FF2B5EF4-FFF2-40B4-BE49-F238E27FC236}">
              <a16:creationId xmlns:a16="http://schemas.microsoft.com/office/drawing/2014/main" id="{BF8A8581-EEFF-4204-8348-8A22B1B1FA8A}"/>
            </a:ext>
          </a:extLst>
        </xdr:cNvPr>
        <xdr:cNvCxnSpPr/>
      </xdr:nvCxnSpPr>
      <xdr:spPr>
        <a:xfrm>
          <a:off x="13512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4E83DF4F-B9A5-4D16-A60E-11A15A570194}"/>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F6F27C0E-F76D-4DCB-862E-81ABEB771E18}"/>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9252EF61-8710-44E5-8677-2DC06576C699}"/>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37941372-5437-469D-AFAE-8091E52BDD6A}"/>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CE755F9-4E2A-4D79-8E99-14DCD9A846B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4E0FED98-A9E8-4B9A-B2D3-2892765EFEF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538D92A-0CDB-4A3E-A0A1-047AC865A4A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9BC50D3-C7E6-4D78-A3D1-1FC2A73CED0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FA0951C-946A-4467-A529-A8BDAAB3161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8" name="楕円 397">
          <a:extLst>
            <a:ext uri="{FF2B5EF4-FFF2-40B4-BE49-F238E27FC236}">
              <a16:creationId xmlns:a16="http://schemas.microsoft.com/office/drawing/2014/main" id="{C1A89088-AED3-4CB7-95D3-798B8BD72215}"/>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399" name="公債費負担の状況該当値テキスト">
          <a:extLst>
            <a:ext uri="{FF2B5EF4-FFF2-40B4-BE49-F238E27FC236}">
              <a16:creationId xmlns:a16="http://schemas.microsoft.com/office/drawing/2014/main" id="{CB9D7BF9-3EF6-4F2B-AAA6-3077046AA892}"/>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0" name="楕円 399">
          <a:extLst>
            <a:ext uri="{FF2B5EF4-FFF2-40B4-BE49-F238E27FC236}">
              <a16:creationId xmlns:a16="http://schemas.microsoft.com/office/drawing/2014/main" id="{F86A67CD-3F1C-44E2-8FCE-7D54C512F96C}"/>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1" name="テキスト ボックス 400">
          <a:extLst>
            <a:ext uri="{FF2B5EF4-FFF2-40B4-BE49-F238E27FC236}">
              <a16:creationId xmlns:a16="http://schemas.microsoft.com/office/drawing/2014/main" id="{9A1B53BB-C3F7-40B6-BF7F-34071559207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2" name="楕円 401">
          <a:extLst>
            <a:ext uri="{FF2B5EF4-FFF2-40B4-BE49-F238E27FC236}">
              <a16:creationId xmlns:a16="http://schemas.microsoft.com/office/drawing/2014/main" id="{46704B01-326B-4756-B290-0A54E4D80186}"/>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3" name="テキスト ボックス 402">
          <a:extLst>
            <a:ext uri="{FF2B5EF4-FFF2-40B4-BE49-F238E27FC236}">
              <a16:creationId xmlns:a16="http://schemas.microsoft.com/office/drawing/2014/main" id="{9563FD32-88BD-46E6-A742-F19A88A29B84}"/>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4" name="楕円 403">
          <a:extLst>
            <a:ext uri="{FF2B5EF4-FFF2-40B4-BE49-F238E27FC236}">
              <a16:creationId xmlns:a16="http://schemas.microsoft.com/office/drawing/2014/main" id="{C7A43424-214B-48BD-B06D-E49985B37ACE}"/>
            </a:ext>
          </a:extLst>
        </xdr:cNvPr>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5" name="テキスト ボックス 404">
          <a:extLst>
            <a:ext uri="{FF2B5EF4-FFF2-40B4-BE49-F238E27FC236}">
              <a16:creationId xmlns:a16="http://schemas.microsoft.com/office/drawing/2014/main" id="{3966B421-D0A4-4503-A974-A0576C431A56}"/>
            </a:ext>
          </a:extLst>
        </xdr:cNvPr>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6" name="楕円 405">
          <a:extLst>
            <a:ext uri="{FF2B5EF4-FFF2-40B4-BE49-F238E27FC236}">
              <a16:creationId xmlns:a16="http://schemas.microsoft.com/office/drawing/2014/main" id="{930DC513-74FA-43F2-A03A-291DEE9A0E8A}"/>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7" name="テキスト ボックス 406">
          <a:extLst>
            <a:ext uri="{FF2B5EF4-FFF2-40B4-BE49-F238E27FC236}">
              <a16:creationId xmlns:a16="http://schemas.microsoft.com/office/drawing/2014/main" id="{BF9BC7E8-E224-408D-B71C-74955376DF75}"/>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6AC5ECD0-C6FA-46AE-9FB7-81A9E7E2E32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65D4B990-B482-413B-937D-89583DEFD4C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D646E2F7-40C3-4DEA-9643-4C65085E215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DDB52051-F390-407F-9CAB-D2AB2C87747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62BBFEE9-F0DC-45F4-8C75-CFB6FFC6C26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1D8019E3-5A60-46FB-88EA-3DA08F7933C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4A98F52C-2C7F-4FF2-A2B1-6C20493A71F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B4A7BCA9-19AC-4F16-A3FC-E91F0C9F9EA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B43FEFF2-AF8B-48EF-86B2-26189FE2A8B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1982155F-118A-4ED2-87D8-9F027988AF8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73ED1823-F02C-42FA-8614-6B9D133BE30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426E0D5F-7810-4D83-B6F2-041CF3C4C33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43E414E5-5727-498D-9D07-EC6C07E9661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地方債残高の減やふるさと応援基金への積立の増加等により充当可能基金が増額となったことで、将来負担比率はマイナスとなり、「－」となった。今後も地方債発行額を抑え、財政調整基金・減債基金残高と財政状況のバランスを取りながら将来負担の軽減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21F1A3D5-8FB5-47EB-AF4E-D2BFC3C6ADA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5AF07809-F8C0-4EE4-AACB-868B4E5F248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3563ECA8-0C6A-41BE-8030-2414B87BAF9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64A6B966-C674-4956-AA3B-9B92673F760E}"/>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62F956D9-88C7-4181-845D-947A9157159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158EBC34-C82E-46D9-8B85-B9E90826D0CC}"/>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CBD381BF-BAFF-4EA5-A3A1-7A2AFE874E3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AC9C4C34-C876-4F49-B0A5-6930ABD0C39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C7485EFE-B211-4C55-9108-A3DB221A60B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CA903CBD-9AF4-4CDE-80DB-9FEC3DD5816A}"/>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2F452183-4C4B-4F73-9DCC-5B4FC7A23908}"/>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5E7C0B4D-F853-4AE3-AE46-79A1CFB0036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4002E642-8029-463F-B3FE-56F67B7E4D4F}"/>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758B7E1A-3FA3-40F8-9D82-72994B3F2A6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EFCDDF3C-1D36-47CC-AEFD-D767179F179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E6CCBA41-7C61-4CD1-B357-DC2B0028FC4D}"/>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E8E36BE2-161C-4EEA-9B4E-8C12FF0BF5BA}"/>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E2441341-F8FC-481D-ACB7-4CB95B4706AD}"/>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E7FC8E79-C477-4ED6-9667-8990C7618F26}"/>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FC001357-872C-42D7-BD0A-4CF923B352BA}"/>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159385</xdr:rowOff>
    </xdr:from>
    <xdr:to>
      <xdr:col>72</xdr:col>
      <xdr:colOff>203200</xdr:colOff>
      <xdr:row>15</xdr:row>
      <xdr:rowOff>0</xdr:rowOff>
    </xdr:to>
    <xdr:cxnSp macro="">
      <xdr:nvCxnSpPr>
        <xdr:cNvPr id="441" name="直線コネクタ 440">
          <a:extLst>
            <a:ext uri="{FF2B5EF4-FFF2-40B4-BE49-F238E27FC236}">
              <a16:creationId xmlns:a16="http://schemas.microsoft.com/office/drawing/2014/main" id="{AC3F7095-21C7-4DD4-9E65-8C0246DE9D92}"/>
            </a:ext>
          </a:extLst>
        </xdr:cNvPr>
        <xdr:cNvCxnSpPr/>
      </xdr:nvCxnSpPr>
      <xdr:spPr>
        <a:xfrm>
          <a:off x="14401800" y="25596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40751EED-38F8-4105-B6C3-D679193BB5C5}"/>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4FE30C0D-7004-45EB-9D6A-576C523A281C}"/>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159385</xdr:rowOff>
    </xdr:from>
    <xdr:to>
      <xdr:col>68</xdr:col>
      <xdr:colOff>152400</xdr:colOff>
      <xdr:row>15</xdr:row>
      <xdr:rowOff>109925</xdr:rowOff>
    </xdr:to>
    <xdr:cxnSp macro="">
      <xdr:nvCxnSpPr>
        <xdr:cNvPr id="444" name="直線コネクタ 443">
          <a:extLst>
            <a:ext uri="{FF2B5EF4-FFF2-40B4-BE49-F238E27FC236}">
              <a16:creationId xmlns:a16="http://schemas.microsoft.com/office/drawing/2014/main" id="{B2E37B79-3C4F-470F-9A26-7E34E403C4DA}"/>
            </a:ext>
          </a:extLst>
        </xdr:cNvPr>
        <xdr:cNvCxnSpPr/>
      </xdr:nvCxnSpPr>
      <xdr:spPr>
        <a:xfrm flipV="1">
          <a:off x="13512800" y="2559685"/>
          <a:ext cx="889000" cy="1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E3E02A1B-4724-48B5-BFC8-A63B9DAC81F7}"/>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477A1B4A-6BED-43FC-9AC9-7A033819D63E}"/>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540EA37C-8566-42CA-9093-0E1A1C872AA8}"/>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DA8A3068-3B93-4FA9-A9B5-15C72B55E9EE}"/>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C7D4F80D-6AD5-4CA2-B5BD-D59D5CACF739}"/>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9D2DCE4D-F1EE-433E-81C7-E777AB74EDF5}"/>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D9BB3CD-262A-4022-943D-C7A586CF2DEA}"/>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572CB94B-E6C5-4422-853A-7E8CF0DF81BE}"/>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C3E4AC5-75E8-4C86-81EE-18D907342F6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7778655-2772-4316-869D-2C92947AA98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BD3D840-F794-4EBA-8165-F07BEE7FF05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FE5AC9B-96E6-44CA-BA82-9BB3537DD10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53516EE-3927-4028-903E-9DF5A85E404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58" name="楕円 457">
          <a:extLst>
            <a:ext uri="{FF2B5EF4-FFF2-40B4-BE49-F238E27FC236}">
              <a16:creationId xmlns:a16="http://schemas.microsoft.com/office/drawing/2014/main" id="{5941E2A0-5363-4B33-81D2-E3CB7D6D1FE7}"/>
            </a:ext>
          </a:extLst>
        </xdr:cNvPr>
        <xdr:cNvSpPr/>
      </xdr:nvSpPr>
      <xdr:spPr>
        <a:xfrm>
          <a:off x="15240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35577</xdr:rowOff>
    </xdr:from>
    <xdr:ext cx="762000" cy="259045"/>
    <xdr:sp macro="" textlink="">
      <xdr:nvSpPr>
        <xdr:cNvPr id="459" name="テキスト ボックス 458">
          <a:extLst>
            <a:ext uri="{FF2B5EF4-FFF2-40B4-BE49-F238E27FC236}">
              <a16:creationId xmlns:a16="http://schemas.microsoft.com/office/drawing/2014/main" id="{A9507E9B-1639-4CBC-8E76-D589EA8AF53A}"/>
            </a:ext>
          </a:extLst>
        </xdr:cNvPr>
        <xdr:cNvSpPr txBox="1"/>
      </xdr:nvSpPr>
      <xdr:spPr>
        <a:xfrm>
          <a:off x="14909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108585</xdr:rowOff>
    </xdr:from>
    <xdr:to>
      <xdr:col>68</xdr:col>
      <xdr:colOff>203200</xdr:colOff>
      <xdr:row>15</xdr:row>
      <xdr:rowOff>38735</xdr:rowOff>
    </xdr:to>
    <xdr:sp macro="" textlink="">
      <xdr:nvSpPr>
        <xdr:cNvPr id="460" name="楕円 459">
          <a:extLst>
            <a:ext uri="{FF2B5EF4-FFF2-40B4-BE49-F238E27FC236}">
              <a16:creationId xmlns:a16="http://schemas.microsoft.com/office/drawing/2014/main" id="{251BC6E2-619C-478D-B90F-E7F89544809C}"/>
            </a:ext>
          </a:extLst>
        </xdr:cNvPr>
        <xdr:cNvSpPr/>
      </xdr:nvSpPr>
      <xdr:spPr>
        <a:xfrm>
          <a:off x="14351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23512</xdr:rowOff>
    </xdr:from>
    <xdr:ext cx="762000" cy="259045"/>
    <xdr:sp macro="" textlink="">
      <xdr:nvSpPr>
        <xdr:cNvPr id="461" name="テキスト ボックス 460">
          <a:extLst>
            <a:ext uri="{FF2B5EF4-FFF2-40B4-BE49-F238E27FC236}">
              <a16:creationId xmlns:a16="http://schemas.microsoft.com/office/drawing/2014/main" id="{3609B9D4-FE09-43D9-865A-8DCA26E8CF42}"/>
            </a:ext>
          </a:extLst>
        </xdr:cNvPr>
        <xdr:cNvSpPr txBox="1"/>
      </xdr:nvSpPr>
      <xdr:spPr>
        <a:xfrm>
          <a:off x="14020800" y="25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59125</xdr:rowOff>
    </xdr:from>
    <xdr:to>
      <xdr:col>64</xdr:col>
      <xdr:colOff>152400</xdr:colOff>
      <xdr:row>15</xdr:row>
      <xdr:rowOff>160725</xdr:rowOff>
    </xdr:to>
    <xdr:sp macro="" textlink="">
      <xdr:nvSpPr>
        <xdr:cNvPr id="462" name="楕円 461">
          <a:extLst>
            <a:ext uri="{FF2B5EF4-FFF2-40B4-BE49-F238E27FC236}">
              <a16:creationId xmlns:a16="http://schemas.microsoft.com/office/drawing/2014/main" id="{A897DE6B-568E-465E-9A38-FFA441740239}"/>
            </a:ext>
          </a:extLst>
        </xdr:cNvPr>
        <xdr:cNvSpPr/>
      </xdr:nvSpPr>
      <xdr:spPr>
        <a:xfrm>
          <a:off x="13462000" y="26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145502</xdr:rowOff>
    </xdr:from>
    <xdr:ext cx="762000" cy="259045"/>
    <xdr:sp macro="" textlink="">
      <xdr:nvSpPr>
        <xdr:cNvPr id="463" name="テキスト ボックス 462">
          <a:extLst>
            <a:ext uri="{FF2B5EF4-FFF2-40B4-BE49-F238E27FC236}">
              <a16:creationId xmlns:a16="http://schemas.microsoft.com/office/drawing/2014/main" id="{CC06728D-E26D-44AA-8A43-769E530F3707}"/>
            </a:ext>
          </a:extLst>
        </xdr:cNvPr>
        <xdr:cNvSpPr txBox="1"/>
      </xdr:nvSpPr>
      <xdr:spPr>
        <a:xfrm>
          <a:off x="13131800" y="27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9DDADC09-F159-44EC-90B3-0E1C389C71D1}"/>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240AFE81-28C8-421D-861F-0C5CFC25719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C9D5F8A8-2E3C-44AD-8D16-D2CFBC3F63BB}"/>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A0148A50-4C55-43AC-8C36-37734E30C1E3}"/>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E79BABF8-528D-43A3-BBBA-1D34B240407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425EDD85-F553-444C-9840-8A0265ACA18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99DB53F-4212-4BCE-92E2-07B15B62C527}"/>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5E12FEE2-9D90-48A0-8B4D-B36EFA2703F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B736C80-BFDD-4A3D-B209-4A601B5F4204}"/>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902A687-DDBD-4EA8-AB47-C24874302B18}"/>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F7933659-C589-41DA-AA2D-436CB3AA382F}"/>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4,039
4,013
122.14
4,863,517
4,470,221
328,768
2,338,289
3,202,615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8F14C07-97BA-4563-84AB-9DDA4493876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82379CB6-00CC-4C7D-AFE0-B8BDD6BA5BA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CBE9D2F-33E7-4967-802C-EE743ABB33DC}"/>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9B6FD90-AFDB-4508-A794-BB39D13E1CC4}"/>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19BC177-4281-4C6B-820B-FFFA61C6688F}"/>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64F7997-D0D7-42D5-85F6-B5636AF6B698}"/>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2BD9C323-C54F-4501-A046-CF52F5AC0EC7}"/>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4DC69AE-88AA-446B-A4E5-078D7DE42B7B}"/>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E0EE8CA8-7DF7-47F5-877E-D54029852BEE}"/>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29B1281D-2E66-4FD9-B359-C4E2C24A169F}"/>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3525763B-12C7-4D28-B5DF-7B93F791DF0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603AB8C6-059A-4795-A9A3-DEABCE95DBB3}"/>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F7660C7-A19E-44CA-929E-03FE120F421E}"/>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998B7C0-2614-46FB-A032-EB88715087C9}"/>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386C7819-820E-4930-AB0B-853EE587790B}"/>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EB3D3345-9EC4-4489-92A9-8936E7F6DB9D}"/>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8F4EFA8A-E6B4-4629-93C6-42DC58BB1606}"/>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404022B0-8D81-4C95-9BBF-619E11FF9B2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BBCD5889-EDB3-4A80-94DB-781EEEC0555D}"/>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1F4B17C5-3093-4D2D-B124-C24C6E8ECC17}"/>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DE6F1335-762F-4D1F-BC78-3BB8F4514B76}"/>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2B525AE-B2F9-4459-BDC9-16B2DC56DFC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21A09C64-DC1E-4895-B464-0859D352A19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DCCD20E-E954-48EF-94D6-7AF91ABC8C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47730E89-5CCD-4B4F-8795-706936FFF69D}"/>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EF1E73F4-42C5-4C3E-93A9-8A9D40A618E8}"/>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F1F44537-D203-4138-A413-BCAF1CD74A15}"/>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C37A6E7E-2467-4CB6-BF0A-B419B6A93D4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5A53C273-E937-4B60-85AD-96E6279F5CBE}"/>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86493A20-2096-469C-BFC5-B5AAB3436A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1A32A6C-E5ED-40CA-87E3-DC28036ADC25}"/>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B6FCE15B-9815-4915-8838-0A3E623EA10C}"/>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４．０ポイント増加し、類似団体平均を４．０ポイント上回っている。増加の要因としては会計年度任用職員制度がある。類似団体平均を上回る要因としては、人件費に対しての経常一般財源が少ないことが原因であり、今後も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472F828-709A-485E-A1E4-B85728087BF4}"/>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7072F337-30E6-42F4-97BE-AB43F26711AF}"/>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96E5B10-81DA-460D-A49B-FB2B4006D836}"/>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E4506534-748E-41D3-8062-80431BEDB569}"/>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7DC2CF14-5F01-4839-A9DC-2FD2E141F7F5}"/>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A7199B56-8A75-442A-9527-3AAB35FAE0BB}"/>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6B39E1ED-0E6E-4354-8876-472456BA7FB2}"/>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7458F801-C179-44AB-9DAB-2E0225980A86}"/>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84205085-1E70-4D76-914F-8F8F599C2DB4}"/>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65F90DDB-270C-471D-9D4C-9790E764A6A1}"/>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F5D6D09E-A8AC-4E01-96AC-85B2D5189B69}"/>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16BAEA10-1BD7-498D-A005-191663404666}"/>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6FCBAFD6-2282-4EB7-8A1A-11F6649BE29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6E92D720-7579-4791-A2A8-062EF51A8B9C}"/>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A429F977-E933-4855-BA9A-EF1922F62192}"/>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37A7513A-40C3-4CF2-AB54-1573CE01DF28}"/>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24C1661-5CC8-48A2-8772-E4C60D4CE0BE}"/>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C2C7CBD5-952B-45B0-8BD9-2DA617A8233F}"/>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58CC9232-82FD-4432-8C22-E78DC91F77E7}"/>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38</xdr:row>
      <xdr:rowOff>99568</xdr:rowOff>
    </xdr:to>
    <xdr:cxnSp macro="">
      <xdr:nvCxnSpPr>
        <xdr:cNvPr id="64" name="直線コネクタ 63">
          <a:extLst>
            <a:ext uri="{FF2B5EF4-FFF2-40B4-BE49-F238E27FC236}">
              <a16:creationId xmlns:a16="http://schemas.microsoft.com/office/drawing/2014/main" id="{67661944-9F5D-43F9-9172-48BD98B5663A}"/>
            </a:ext>
          </a:extLst>
        </xdr:cNvPr>
        <xdr:cNvCxnSpPr/>
      </xdr:nvCxnSpPr>
      <xdr:spPr>
        <a:xfrm>
          <a:off x="3987800" y="643178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336C6FCC-776F-4AA7-8778-62DE8E63249D}"/>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B2B75B44-8749-4DDA-B167-23BBC493F129}"/>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7C80C42E-22CB-4571-9D62-6A707B7D690B}"/>
            </a:ext>
          </a:extLst>
        </xdr:cNvPr>
        <xdr:cNvCxnSpPr/>
      </xdr:nvCxnSpPr>
      <xdr:spPr>
        <a:xfrm>
          <a:off x="3098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534BBE25-DEC5-4044-9028-4F040B6619F6}"/>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E1BE184A-3685-40AD-A9BD-A8A692BE5D46}"/>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9D04D249-895E-42A9-B491-0BF8E0D8CCE6}"/>
            </a:ext>
          </a:extLst>
        </xdr:cNvPr>
        <xdr:cNvCxnSpPr/>
      </xdr:nvCxnSpPr>
      <xdr:spPr>
        <a:xfrm flipV="1">
          <a:off x="2209800" y="63723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72C92850-C46D-433C-9D64-8ADCD864EB24}"/>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D4C80755-F58A-4A8F-9B31-962B5951ACDC}"/>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86954B06-1CA7-4A00-B00A-06385500D8D5}"/>
            </a:ext>
          </a:extLst>
        </xdr:cNvPr>
        <xdr:cNvCxnSpPr/>
      </xdr:nvCxnSpPr>
      <xdr:spPr>
        <a:xfrm>
          <a:off x="1320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DE34FA3C-C623-43EB-BC3A-9A1D8845F5B5}"/>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54586FCF-4B7F-44B7-AC7E-C446B7767DEA}"/>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75706923-6E01-488E-B203-A00CC26FD91F}"/>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D7DC4B2A-B586-4EAB-A6A9-BAACED3FBB2A}"/>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14D8675D-156B-4751-9AFB-41F0DF321C5F}"/>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20EBD687-64D4-470F-9102-A0FDE9AF08CA}"/>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D2D0FC04-160F-4B79-8B8C-D488A33E06C9}"/>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EBA02615-F2B7-4C0B-A519-F9D20957BE6C}"/>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13D8FC58-EF44-439D-966B-B151538BFB8F}"/>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a:extLst>
            <a:ext uri="{FF2B5EF4-FFF2-40B4-BE49-F238E27FC236}">
              <a16:creationId xmlns:a16="http://schemas.microsoft.com/office/drawing/2014/main" id="{D2A51A1B-21CB-455A-B0AA-C87EE91B1E3B}"/>
            </a:ext>
          </a:extLst>
        </xdr:cNvPr>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a:extLst>
            <a:ext uri="{FF2B5EF4-FFF2-40B4-BE49-F238E27FC236}">
              <a16:creationId xmlns:a16="http://schemas.microsoft.com/office/drawing/2014/main" id="{93224F29-6B46-4067-B42F-6E6AE8EA376A}"/>
            </a:ext>
          </a:extLst>
        </xdr:cNvPr>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5BAD564B-7DFF-4947-84B2-10222AF9438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BD8D51D2-3AA9-426B-B61A-E1FDF6745836}"/>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65601BA9-35A2-43F2-8BAB-067DC884D3AE}"/>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88" name="テキスト ボックス 87">
          <a:extLst>
            <a:ext uri="{FF2B5EF4-FFF2-40B4-BE49-F238E27FC236}">
              <a16:creationId xmlns:a16="http://schemas.microsoft.com/office/drawing/2014/main" id="{B6A55129-BB77-4574-84A8-4E45F03F08FC}"/>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id="{469A2EE4-7B92-42A9-AA5B-0CE2412D3851}"/>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id="{650AE733-E190-40C2-BDCF-D1771CAF2063}"/>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A562A432-ECD1-49B6-AB66-DD33034B5E26}"/>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9C9A0F4A-3800-4FD4-8CA6-85AA0F31DB7F}"/>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8FDDAEEC-72B2-487B-B159-4464BD304CA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113079ED-1136-4F0D-A0EB-AEBF1369D22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806F70C3-C70B-49C8-88DA-FC71E4D16833}"/>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32D63C7C-E07C-4B94-9860-D0DD021E034D}"/>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7297E1AC-4550-46FB-8174-7FF607DA9B6B}"/>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AEAE3485-265D-4AEF-8725-81CEE4D1147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99CEA91C-8DEE-4754-9C20-9B280AEA25F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A02B9724-FCA1-4BB5-92C6-8F2E9D4461C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CC4BB335-A597-4428-A48C-D696B3A8AB2A}"/>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D1CBB46D-A8D8-4A41-AAA7-F5F5EAF2212C}"/>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622D3480-0A6A-46B7-B689-388B2E94D6C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０．２ポイント減少し、類似団体平均を０．２ポイント下回った。一般財源で実施している小中学校給食費無償化など恒常的な経費が膨らんできており、物件費の金額は増加している。今後はより効率的な事務執行を行い、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60B7DBFF-7589-4208-85D7-918568DB9D07}"/>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131ECEBD-5697-491C-AA58-33DD6DCFDE01}"/>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6296501B-A550-44D2-AE56-78E57C68A6B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3BC54DC1-3510-48C7-A8D9-8FD0F774DAD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CEDD9921-7B6A-4C82-8CA1-9FC8040D80F9}"/>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4A1AD29C-8B64-4002-A3B5-5FA685958557}"/>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4920C22D-A773-4C1C-B298-1C2A9F69187B}"/>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2C1D99C9-6A57-4D13-A5EA-D4989274F878}"/>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57AC02D6-443A-4194-9354-DFC3C430EFA3}"/>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9509A959-421D-4F91-A1CF-13AA603820E5}"/>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E5942FD-9B79-4A2C-8FD9-21B16B2A5B71}"/>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B3EB77D-03ED-4224-90D6-C5080A609DD4}"/>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A3CE92CA-A4A7-4845-9814-79B47B989E9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C160C2EE-A13F-4AF6-9DBE-B6F4857AFEEF}"/>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6E633324-3FF7-48BA-9BEB-B52F2C59DCEC}"/>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F6CC1733-49D6-4C7D-8251-1811C5514ED2}"/>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15B286B8-ED28-42D5-B929-6D23508D181A}"/>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9C8C4093-0E47-41C9-82C2-607D8392EB7F}"/>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24130</xdr:rowOff>
    </xdr:to>
    <xdr:cxnSp macro="">
      <xdr:nvCxnSpPr>
        <xdr:cNvPr id="122" name="直線コネクタ 121">
          <a:extLst>
            <a:ext uri="{FF2B5EF4-FFF2-40B4-BE49-F238E27FC236}">
              <a16:creationId xmlns:a16="http://schemas.microsoft.com/office/drawing/2014/main" id="{D0C4A184-31E7-4B86-A8BE-F29957F85CB8}"/>
            </a:ext>
          </a:extLst>
        </xdr:cNvPr>
        <xdr:cNvCxnSpPr/>
      </xdr:nvCxnSpPr>
      <xdr:spPr>
        <a:xfrm flipV="1">
          <a:off x="15671800" y="2929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730CFA61-057B-47D5-902E-8DF2C840B76F}"/>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6D37BAFB-8213-4EE6-B0AB-5464BE380D31}"/>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24130</xdr:rowOff>
    </xdr:to>
    <xdr:cxnSp macro="">
      <xdr:nvCxnSpPr>
        <xdr:cNvPr id="125" name="直線コネクタ 124">
          <a:extLst>
            <a:ext uri="{FF2B5EF4-FFF2-40B4-BE49-F238E27FC236}">
              <a16:creationId xmlns:a16="http://schemas.microsoft.com/office/drawing/2014/main" id="{4BC1CDD8-6079-4F7F-B562-086A1871DB23}"/>
            </a:ext>
          </a:extLst>
        </xdr:cNvPr>
        <xdr:cNvCxnSpPr/>
      </xdr:nvCxnSpPr>
      <xdr:spPr>
        <a:xfrm>
          <a:off x="14782800" y="2911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39E23457-DF57-4981-A0BF-37B57B445B5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A9DB4665-1EBC-4B97-A030-1DF17935D24B}"/>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19558</xdr:rowOff>
    </xdr:to>
    <xdr:cxnSp macro="">
      <xdr:nvCxnSpPr>
        <xdr:cNvPr id="128" name="直線コネクタ 127">
          <a:extLst>
            <a:ext uri="{FF2B5EF4-FFF2-40B4-BE49-F238E27FC236}">
              <a16:creationId xmlns:a16="http://schemas.microsoft.com/office/drawing/2014/main" id="{EF7D2631-294E-4B83-85FA-ABC057A723B1}"/>
            </a:ext>
          </a:extLst>
        </xdr:cNvPr>
        <xdr:cNvCxnSpPr/>
      </xdr:nvCxnSpPr>
      <xdr:spPr>
        <a:xfrm flipV="1">
          <a:off x="13893800" y="2911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9B28B33C-C0D0-48DC-B59A-A02AA79A34C2}"/>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DF7B004B-ED25-4D16-8298-A0EA7CC4880F}"/>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19558</xdr:rowOff>
    </xdr:to>
    <xdr:cxnSp macro="">
      <xdr:nvCxnSpPr>
        <xdr:cNvPr id="131" name="直線コネクタ 130">
          <a:extLst>
            <a:ext uri="{FF2B5EF4-FFF2-40B4-BE49-F238E27FC236}">
              <a16:creationId xmlns:a16="http://schemas.microsoft.com/office/drawing/2014/main" id="{D3A5A491-22D7-4DF8-AEB3-2EBAF8146336}"/>
            </a:ext>
          </a:extLst>
        </xdr:cNvPr>
        <xdr:cNvCxnSpPr/>
      </xdr:nvCxnSpPr>
      <xdr:spPr>
        <a:xfrm>
          <a:off x="13004800" y="2893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517886DD-EB3E-4A01-9FBE-FAF8A19419CF}"/>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1EE2A446-17E2-4632-B2DC-60945674E7AD}"/>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69E2042F-015D-41FF-B905-51185822AB66}"/>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85108CD2-F89F-46C3-9A4F-677E153D940D}"/>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3C7A7442-EAA3-4735-86D3-01584039D622}"/>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3D613E4D-AE46-4454-B186-567403A53E5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9BF1B423-B7F9-4DFC-A9B1-303A680E2978}"/>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4FADBB89-8253-4D2F-8868-078A55BBE33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D3B7808A-88E4-4C81-817B-E90D3EBBF69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1" name="楕円 140">
          <a:extLst>
            <a:ext uri="{FF2B5EF4-FFF2-40B4-BE49-F238E27FC236}">
              <a16:creationId xmlns:a16="http://schemas.microsoft.com/office/drawing/2014/main" id="{D12657F8-81C3-4C75-A1DB-5D977058D1CE}"/>
            </a:ext>
          </a:extLst>
        </xdr:cNvPr>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2" name="物件費該当値テキスト">
          <a:extLst>
            <a:ext uri="{FF2B5EF4-FFF2-40B4-BE49-F238E27FC236}">
              <a16:creationId xmlns:a16="http://schemas.microsoft.com/office/drawing/2014/main" id="{B3F728EB-40AA-48D0-962A-24D4BB0E1C43}"/>
            </a:ext>
          </a:extLst>
        </xdr:cNvPr>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3" name="楕円 142">
          <a:extLst>
            <a:ext uri="{FF2B5EF4-FFF2-40B4-BE49-F238E27FC236}">
              <a16:creationId xmlns:a16="http://schemas.microsoft.com/office/drawing/2014/main" id="{98B43C09-25A1-4F93-9838-11AF9F94F23B}"/>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4" name="テキスト ボックス 143">
          <a:extLst>
            <a:ext uri="{FF2B5EF4-FFF2-40B4-BE49-F238E27FC236}">
              <a16:creationId xmlns:a16="http://schemas.microsoft.com/office/drawing/2014/main" id="{C51BD6FB-A9D1-4952-9FD2-60FB148FAEEB}"/>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5" name="楕円 144">
          <a:extLst>
            <a:ext uri="{FF2B5EF4-FFF2-40B4-BE49-F238E27FC236}">
              <a16:creationId xmlns:a16="http://schemas.microsoft.com/office/drawing/2014/main" id="{1644170C-A50E-4653-962C-C5289C3FA949}"/>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57675</xdr:rowOff>
    </xdr:from>
    <xdr:ext cx="762000" cy="259045"/>
    <xdr:sp macro="" textlink="">
      <xdr:nvSpPr>
        <xdr:cNvPr id="146" name="テキスト ボックス 145">
          <a:extLst>
            <a:ext uri="{FF2B5EF4-FFF2-40B4-BE49-F238E27FC236}">
              <a16:creationId xmlns:a16="http://schemas.microsoft.com/office/drawing/2014/main" id="{1180D7CC-0AAA-446D-B163-3002DEE982D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a:extLst>
            <a:ext uri="{FF2B5EF4-FFF2-40B4-BE49-F238E27FC236}">
              <a16:creationId xmlns:a16="http://schemas.microsoft.com/office/drawing/2014/main" id="{51302F94-E7E0-49C5-BBF2-3248B42DE334}"/>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48" name="テキスト ボックス 147">
          <a:extLst>
            <a:ext uri="{FF2B5EF4-FFF2-40B4-BE49-F238E27FC236}">
              <a16:creationId xmlns:a16="http://schemas.microsoft.com/office/drawing/2014/main" id="{1FA55E03-BB60-4844-96F4-62E1F0334125}"/>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a:extLst>
            <a:ext uri="{FF2B5EF4-FFF2-40B4-BE49-F238E27FC236}">
              <a16:creationId xmlns:a16="http://schemas.microsoft.com/office/drawing/2014/main" id="{F518E20B-694B-4F4D-AB4E-6E340E6C08BA}"/>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273ADBC0-217A-45F6-83E5-26B8213B1EEF}"/>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5A7C0936-BE13-46F7-A1ED-EDAE82FCE742}"/>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F192B5BF-EB32-45C9-B0CA-E9E37EB6AD92}"/>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DCA252CE-277E-4340-AE0B-84EBB55A7E74}"/>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C0D4EBAC-89DC-436D-8EA5-6124FC65E2D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B788390E-977C-4821-8D95-3F9686B491FE}"/>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BD5DC3BB-B6A3-4EAC-B4A0-2074C73AE74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EE6CE519-D193-4567-B9BA-263025332529}"/>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EBF2E459-3B2C-4ED5-B93B-9179BDA1F022}"/>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4485D8E0-D725-4D78-A614-C7D7A5355646}"/>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43C0D1B7-77FA-44C3-88CF-A8A881C2E44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2AC2C048-E3F6-43CD-A47D-E815008B591C}"/>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昨年とほぼ同額で、類似団体平均を０．６ポイント下回っている。要因事業のほとんどが補助事業であり、国庫補助事業等の特定財源が多いためである。今後も適正な水準で推移す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CA6A249-01AF-4A48-A69E-B0D0262BA4A7}"/>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7D06FA80-F279-41AF-A44B-9169841CC498}"/>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F4FC49AD-2A20-4513-B9AA-6A5586F9AEE4}"/>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73BD96EA-9F31-4FF2-AFE8-443EFFA04D81}"/>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1E17E389-D8CD-4585-A4E7-A9822781DFAC}"/>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3F3A22CC-F536-49DD-BAFC-2AF121D5AC66}"/>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18627D41-FDDB-4FF9-9195-B791C649BA3B}"/>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75016131-05A0-4B47-9AA1-6FCD3AF6711E}"/>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B975AF2C-6E2A-46A1-9B7A-9588144252A2}"/>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CB4016AF-21DF-4821-8AD6-3AF65B486B2E}"/>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8FCCA62D-BFCA-4FF2-9AAD-6F7F9D362885}"/>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D5661520-06FF-4D4F-BBAB-AD8791DF378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1F36D543-1A47-4544-AC98-FB604DDB2362}"/>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22DC1B54-5A05-4AF8-8FC3-D4C6E63FBF0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1A33F9AB-7155-4523-900A-97DF4F4F6CE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A55E8A67-F119-4AAE-B9A3-0F1584BEF1A2}"/>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4C3B2FBA-02E5-44B8-8803-9A5B0CF447EC}"/>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CE88E2D7-9BB8-41A4-BB4A-F581D3A0EBA6}"/>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4EDD2906-7A12-43D3-8B2A-E3B64A639D19}"/>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C473022F-3700-4CEC-9F00-6B7A9910F7C8}"/>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2" name="直線コネクタ 181">
          <a:extLst>
            <a:ext uri="{FF2B5EF4-FFF2-40B4-BE49-F238E27FC236}">
              <a16:creationId xmlns:a16="http://schemas.microsoft.com/office/drawing/2014/main" id="{1537EF4F-D79E-4BB1-8765-CD8BF5D304B5}"/>
            </a:ext>
          </a:extLst>
        </xdr:cNvPr>
        <xdr:cNvCxnSpPr/>
      </xdr:nvCxnSpPr>
      <xdr:spPr>
        <a:xfrm flipV="1">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C2C9EF75-52BE-46BD-B81C-C03F67A93032}"/>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A88137D0-8992-4DD3-B91A-AB63E0FB2DB8}"/>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85" name="直線コネクタ 184">
          <a:extLst>
            <a:ext uri="{FF2B5EF4-FFF2-40B4-BE49-F238E27FC236}">
              <a16:creationId xmlns:a16="http://schemas.microsoft.com/office/drawing/2014/main" id="{93BF5A10-1F73-4247-A30D-CE8EE6D322BA}"/>
            </a:ext>
          </a:extLst>
        </xdr:cNvPr>
        <xdr:cNvCxnSpPr/>
      </xdr:nvCxnSpPr>
      <xdr:spPr>
        <a:xfrm>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85C2D9B5-3456-43D3-8CB6-B657CBD621BD}"/>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79F8DFEF-42C6-42AC-925F-84CB9DBF1786}"/>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88900</xdr:rowOff>
    </xdr:to>
    <xdr:cxnSp macro="">
      <xdr:nvCxnSpPr>
        <xdr:cNvPr id="188" name="直線コネクタ 187">
          <a:extLst>
            <a:ext uri="{FF2B5EF4-FFF2-40B4-BE49-F238E27FC236}">
              <a16:creationId xmlns:a16="http://schemas.microsoft.com/office/drawing/2014/main" id="{DAE54284-BE57-42D6-80D5-DF9B2E304EE7}"/>
            </a:ext>
          </a:extLst>
        </xdr:cNvPr>
        <xdr:cNvCxnSpPr/>
      </xdr:nvCxnSpPr>
      <xdr:spPr>
        <a:xfrm>
          <a:off x="2209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9E06766C-BF76-4D8E-8DBD-51BE892963C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2B0B4420-DFA7-4699-8256-53135EA70372}"/>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1" name="直線コネクタ 190">
          <a:extLst>
            <a:ext uri="{FF2B5EF4-FFF2-40B4-BE49-F238E27FC236}">
              <a16:creationId xmlns:a16="http://schemas.microsoft.com/office/drawing/2014/main" id="{80A0FEB7-9587-45E8-B836-5297FF69C4A0}"/>
            </a:ext>
          </a:extLst>
        </xdr:cNvPr>
        <xdr:cNvCxnSpPr/>
      </xdr:nvCxnSpPr>
      <xdr:spPr>
        <a:xfrm>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6E36A702-30E6-4AA1-8DC8-A66B7B63C2FD}"/>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B36B8455-DABA-403B-9F96-A8DC971E188F}"/>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CDCD34C8-9FD3-4ACB-806D-462EFBDB2222}"/>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89EE8DEC-34E1-4DD8-B5D6-A76644312F2B}"/>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6FF80EDA-2CA7-4F58-A584-76F5994DB874}"/>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AF19BCFB-EC17-4F88-8D21-ECF20E179CBF}"/>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779613EE-0C65-481B-B541-1010A9C95B76}"/>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24175DED-D7F8-42A1-A11E-C69A2C16082C}"/>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4E7C5136-6300-430B-A966-820878385A3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1" name="楕円 200">
          <a:extLst>
            <a:ext uri="{FF2B5EF4-FFF2-40B4-BE49-F238E27FC236}">
              <a16:creationId xmlns:a16="http://schemas.microsoft.com/office/drawing/2014/main" id="{BC4B314B-5602-40B0-B065-DC3FB11EDC3D}"/>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2" name="扶助費該当値テキスト">
          <a:extLst>
            <a:ext uri="{FF2B5EF4-FFF2-40B4-BE49-F238E27FC236}">
              <a16:creationId xmlns:a16="http://schemas.microsoft.com/office/drawing/2014/main" id="{E63515A9-7DC9-4BA6-AACA-D06769E3603A}"/>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a:extLst>
            <a:ext uri="{FF2B5EF4-FFF2-40B4-BE49-F238E27FC236}">
              <a16:creationId xmlns:a16="http://schemas.microsoft.com/office/drawing/2014/main" id="{E0D798F2-682E-4481-8524-DBCAE44CE3ED}"/>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4" name="テキスト ボックス 203">
          <a:extLst>
            <a:ext uri="{FF2B5EF4-FFF2-40B4-BE49-F238E27FC236}">
              <a16:creationId xmlns:a16="http://schemas.microsoft.com/office/drawing/2014/main" id="{23B58167-17DE-4D58-AC80-CB35CCC59744}"/>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5" name="楕円 204">
          <a:extLst>
            <a:ext uri="{FF2B5EF4-FFF2-40B4-BE49-F238E27FC236}">
              <a16:creationId xmlns:a16="http://schemas.microsoft.com/office/drawing/2014/main" id="{0E810981-A29D-41C4-AEDC-E81C9B2B6744}"/>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6" name="テキスト ボックス 205">
          <a:extLst>
            <a:ext uri="{FF2B5EF4-FFF2-40B4-BE49-F238E27FC236}">
              <a16:creationId xmlns:a16="http://schemas.microsoft.com/office/drawing/2014/main" id="{A780C530-C013-4F25-9AD3-5A5A5EDBB249}"/>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a:extLst>
            <a:ext uri="{FF2B5EF4-FFF2-40B4-BE49-F238E27FC236}">
              <a16:creationId xmlns:a16="http://schemas.microsoft.com/office/drawing/2014/main" id="{69751BF2-B714-48C4-A543-F00F1B2876B6}"/>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D4130E15-6D8A-4C53-8C5A-C3E7CB34FE01}"/>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a:extLst>
            <a:ext uri="{FF2B5EF4-FFF2-40B4-BE49-F238E27FC236}">
              <a16:creationId xmlns:a16="http://schemas.microsoft.com/office/drawing/2014/main" id="{F5298AF9-8744-4ACE-B7B5-118CC71C39C7}"/>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33F4AB48-1B62-4356-A347-32170D71878A}"/>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9ABC5384-DA4D-47BF-B6E8-337ACD83387A}"/>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6FC19A14-C299-47BC-B211-E878927BF632}"/>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D8C2E460-CCC7-4DBF-A74C-9B4C8040FC54}"/>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DE2C8796-BF20-4B98-9D1D-09CB47544E5C}"/>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326C74C1-4009-4162-8894-C15AE1A2E6E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CD6B1D8B-2A68-48EA-901D-79D675B3A22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8DA4791B-1016-495B-A1CF-C2A15E80525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82821E65-0475-41DE-8701-E3B811A6C318}"/>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DDF2EE82-A756-4808-9242-DBE08E14AC4C}"/>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8471CE4F-2207-48B9-8BBC-3F7C4CC492D2}"/>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4558ECA0-0BED-45EA-AAE0-3528A0E2E8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その他に係る経常収支比率が類似団体平均を上回っているのは、公営企業会計への繰出金の増加が主な要因である。企業会計等の経費削減や料金の適正化を検討するとともに、繰出金の抑制・平準化を図る。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17F0FDB3-0227-41D9-B9A8-99DE8F447C22}"/>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EE683DAB-685D-4591-ACA4-C9E99263252E}"/>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C342914D-D4B9-4F0F-BEBC-05333D6367C1}"/>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71AB5500-C613-435E-AA63-66375BC1795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D49950F0-A62E-475C-BF01-6FDE9C16235A}"/>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3655CE17-AA95-4644-9BEC-2BF8406EF858}"/>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4890202A-50F7-4F1E-A792-8088BE01B9C5}"/>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907DFE2B-52EB-440B-8ECD-F852FC696E9A}"/>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ED5C86EF-6F6E-416E-90E3-666F3459AEE1}"/>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83EDFE6C-0A98-4CB4-AD2C-AA153474B58B}"/>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620A5523-C301-413D-8238-2A72AC109C4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1CC86C6C-33B3-45A6-B4BD-8CE2577E293B}"/>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992AD884-A89E-45E7-9F74-5F36E1EFF3BD}"/>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109C6E19-03B8-46AA-9F3A-93E9AF3972C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EDD31368-9D1E-40B2-8469-B2A3491E35D7}"/>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A58191C0-F062-4580-8BE9-1CB19306EFD3}"/>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E9914E0-1DA6-4F8D-AEB0-2380C67E5E5E}"/>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35D10B03-1948-4640-8103-2F7911A270BD}"/>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8DFE14EA-95D2-4EFD-BCBA-73778407C8D5}"/>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B6436616-8852-40E2-A39A-3376983DF3BE}"/>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54610</xdr:rowOff>
    </xdr:from>
    <xdr:to>
      <xdr:col>82</xdr:col>
      <xdr:colOff>107950</xdr:colOff>
      <xdr:row>56</xdr:row>
      <xdr:rowOff>77470</xdr:rowOff>
    </xdr:to>
    <xdr:cxnSp macro="">
      <xdr:nvCxnSpPr>
        <xdr:cNvPr id="242" name="直線コネクタ 241">
          <a:extLst>
            <a:ext uri="{FF2B5EF4-FFF2-40B4-BE49-F238E27FC236}">
              <a16:creationId xmlns:a16="http://schemas.microsoft.com/office/drawing/2014/main" id="{1A444753-8E7F-46C2-9B8D-D50FB49285E6}"/>
            </a:ext>
          </a:extLst>
        </xdr:cNvPr>
        <xdr:cNvCxnSpPr/>
      </xdr:nvCxnSpPr>
      <xdr:spPr>
        <a:xfrm>
          <a:off x="15671800" y="96558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1F53F54A-D764-4CDB-A1A2-0D99639DD30C}"/>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7D9458DF-40F6-463D-ACF4-0086B4CBB1DC}"/>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54610</xdr:rowOff>
    </xdr:from>
    <xdr:to>
      <xdr:col>78</xdr:col>
      <xdr:colOff>69850</xdr:colOff>
      <xdr:row>56</xdr:row>
      <xdr:rowOff>123190</xdr:rowOff>
    </xdr:to>
    <xdr:cxnSp macro="">
      <xdr:nvCxnSpPr>
        <xdr:cNvPr id="245" name="直線コネクタ 244">
          <a:extLst>
            <a:ext uri="{FF2B5EF4-FFF2-40B4-BE49-F238E27FC236}">
              <a16:creationId xmlns:a16="http://schemas.microsoft.com/office/drawing/2014/main" id="{2D7A416C-4456-4081-8595-C573207E00F8}"/>
            </a:ext>
          </a:extLst>
        </xdr:cNvPr>
        <xdr:cNvCxnSpPr/>
      </xdr:nvCxnSpPr>
      <xdr:spPr>
        <a:xfrm flipV="1">
          <a:off x="14782800" y="96558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A14F19B6-BF08-4C20-A915-C309A8C5671F}"/>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C09D0DED-8544-4E36-B7FC-A3EC03D10EB7}"/>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123190</xdr:rowOff>
    </xdr:from>
    <xdr:to>
      <xdr:col>73</xdr:col>
      <xdr:colOff>180975</xdr:colOff>
      <xdr:row>57</xdr:row>
      <xdr:rowOff>20320</xdr:rowOff>
    </xdr:to>
    <xdr:cxnSp macro="">
      <xdr:nvCxnSpPr>
        <xdr:cNvPr id="248" name="直線コネクタ 247">
          <a:extLst>
            <a:ext uri="{FF2B5EF4-FFF2-40B4-BE49-F238E27FC236}">
              <a16:creationId xmlns:a16="http://schemas.microsoft.com/office/drawing/2014/main" id="{47477984-E519-4462-8FBA-F24433375FA3}"/>
            </a:ext>
          </a:extLst>
        </xdr:cNvPr>
        <xdr:cNvCxnSpPr/>
      </xdr:nvCxnSpPr>
      <xdr:spPr>
        <a:xfrm flipV="1">
          <a:off x="13893800" y="97243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CC8F1DC5-74E9-4677-96B9-0ACECAD870D1}"/>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591F7E36-E6E5-44D9-A09B-BAF2F38C7778}"/>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115570</xdr:rowOff>
    </xdr:from>
    <xdr:to>
      <xdr:col>69</xdr:col>
      <xdr:colOff>92075</xdr:colOff>
      <xdr:row>57</xdr:row>
      <xdr:rowOff>20320</xdr:rowOff>
    </xdr:to>
    <xdr:cxnSp macro="">
      <xdr:nvCxnSpPr>
        <xdr:cNvPr id="251" name="直線コネクタ 250">
          <a:extLst>
            <a:ext uri="{FF2B5EF4-FFF2-40B4-BE49-F238E27FC236}">
              <a16:creationId xmlns:a16="http://schemas.microsoft.com/office/drawing/2014/main" id="{C77FB4B1-FC26-432E-A826-A3EC80D1E8D1}"/>
            </a:ext>
          </a:extLst>
        </xdr:cNvPr>
        <xdr:cNvCxnSpPr/>
      </xdr:nvCxnSpPr>
      <xdr:spPr>
        <a:xfrm>
          <a:off x="13004800" y="97167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F5B9B134-3F42-49CD-8153-AFE58A913ED4}"/>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2CEA3298-7933-4DA9-93EC-B808B7A10F03}"/>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68E846FE-352A-43DA-B770-45911E50A159}"/>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4FE23120-F472-4C7D-A8A4-808F98AA16A4}"/>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BC76CB60-8060-494F-A020-2FBE37B897E8}"/>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15F88FD7-4103-4BFC-9ACC-D7DCF0027952}"/>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77C54EB4-C41B-43B4-881B-F74FCB2CD9AD}"/>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67C3C678-246E-4097-A457-5612C1636E9E}"/>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6782C7B5-EAA7-402B-AC2C-8B52F46E9E91}"/>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26670</xdr:rowOff>
    </xdr:from>
    <xdr:to>
      <xdr:col>82</xdr:col>
      <xdr:colOff>158750</xdr:colOff>
      <xdr:row>56</xdr:row>
      <xdr:rowOff>128270</xdr:rowOff>
    </xdr:to>
    <xdr:sp macro="" textlink="">
      <xdr:nvSpPr>
        <xdr:cNvPr id="261" name="楕円 260">
          <a:extLst>
            <a:ext uri="{FF2B5EF4-FFF2-40B4-BE49-F238E27FC236}">
              <a16:creationId xmlns:a16="http://schemas.microsoft.com/office/drawing/2014/main" id="{74BF8881-6D13-4907-8CB9-B7C7D46F2FB2}"/>
            </a:ext>
          </a:extLst>
        </xdr:cNvPr>
        <xdr:cNvSpPr/>
      </xdr:nvSpPr>
      <xdr:spPr>
        <a:xfrm>
          <a:off x="164592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170197</xdr:rowOff>
    </xdr:from>
    <xdr:ext cx="762000" cy="259045"/>
    <xdr:sp macro="" textlink="">
      <xdr:nvSpPr>
        <xdr:cNvPr id="262" name="その他該当値テキスト">
          <a:extLst>
            <a:ext uri="{FF2B5EF4-FFF2-40B4-BE49-F238E27FC236}">
              <a16:creationId xmlns:a16="http://schemas.microsoft.com/office/drawing/2014/main" id="{28495835-0488-4A97-81B7-3FD8C5CCE846}"/>
            </a:ext>
          </a:extLst>
        </xdr:cNvPr>
        <xdr:cNvSpPr txBox="1"/>
      </xdr:nvSpPr>
      <xdr:spPr>
        <a:xfrm>
          <a:off x="16598900" y="959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xdr:rowOff>
    </xdr:from>
    <xdr:to>
      <xdr:col>78</xdr:col>
      <xdr:colOff>120650</xdr:colOff>
      <xdr:row>56</xdr:row>
      <xdr:rowOff>105410</xdr:rowOff>
    </xdr:to>
    <xdr:sp macro="" textlink="">
      <xdr:nvSpPr>
        <xdr:cNvPr id="263" name="楕円 262">
          <a:extLst>
            <a:ext uri="{FF2B5EF4-FFF2-40B4-BE49-F238E27FC236}">
              <a16:creationId xmlns:a16="http://schemas.microsoft.com/office/drawing/2014/main" id="{F21DD1C6-CCBE-4FBC-BF67-D2E96CAE1E9A}"/>
            </a:ext>
          </a:extLst>
        </xdr:cNvPr>
        <xdr:cNvSpPr/>
      </xdr:nvSpPr>
      <xdr:spPr>
        <a:xfrm>
          <a:off x="156210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90187</xdr:rowOff>
    </xdr:from>
    <xdr:ext cx="736600" cy="259045"/>
    <xdr:sp macro="" textlink="">
      <xdr:nvSpPr>
        <xdr:cNvPr id="264" name="テキスト ボックス 263">
          <a:extLst>
            <a:ext uri="{FF2B5EF4-FFF2-40B4-BE49-F238E27FC236}">
              <a16:creationId xmlns:a16="http://schemas.microsoft.com/office/drawing/2014/main" id="{F5E473A9-793E-4631-9098-47B48F814D18}"/>
            </a:ext>
          </a:extLst>
        </xdr:cNvPr>
        <xdr:cNvSpPr txBox="1"/>
      </xdr:nvSpPr>
      <xdr:spPr>
        <a:xfrm>
          <a:off x="15290800" y="9691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72390</xdr:rowOff>
    </xdr:from>
    <xdr:to>
      <xdr:col>74</xdr:col>
      <xdr:colOff>31750</xdr:colOff>
      <xdr:row>57</xdr:row>
      <xdr:rowOff>2540</xdr:rowOff>
    </xdr:to>
    <xdr:sp macro="" textlink="">
      <xdr:nvSpPr>
        <xdr:cNvPr id="265" name="楕円 264">
          <a:extLst>
            <a:ext uri="{FF2B5EF4-FFF2-40B4-BE49-F238E27FC236}">
              <a16:creationId xmlns:a16="http://schemas.microsoft.com/office/drawing/2014/main" id="{04D42E38-D435-428A-8D94-D123CA0B793B}"/>
            </a:ext>
          </a:extLst>
        </xdr:cNvPr>
        <xdr:cNvSpPr/>
      </xdr:nvSpPr>
      <xdr:spPr>
        <a:xfrm>
          <a:off x="147320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158767</xdr:rowOff>
    </xdr:from>
    <xdr:ext cx="762000" cy="259045"/>
    <xdr:sp macro="" textlink="">
      <xdr:nvSpPr>
        <xdr:cNvPr id="266" name="テキスト ボックス 265">
          <a:extLst>
            <a:ext uri="{FF2B5EF4-FFF2-40B4-BE49-F238E27FC236}">
              <a16:creationId xmlns:a16="http://schemas.microsoft.com/office/drawing/2014/main" id="{5DDF211D-1EC0-4B05-881B-9918EF797093}"/>
            </a:ext>
          </a:extLst>
        </xdr:cNvPr>
        <xdr:cNvSpPr txBox="1"/>
      </xdr:nvSpPr>
      <xdr:spPr>
        <a:xfrm>
          <a:off x="14401800" y="975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140970</xdr:rowOff>
    </xdr:from>
    <xdr:to>
      <xdr:col>69</xdr:col>
      <xdr:colOff>142875</xdr:colOff>
      <xdr:row>57</xdr:row>
      <xdr:rowOff>71120</xdr:rowOff>
    </xdr:to>
    <xdr:sp macro="" textlink="">
      <xdr:nvSpPr>
        <xdr:cNvPr id="267" name="楕円 266">
          <a:extLst>
            <a:ext uri="{FF2B5EF4-FFF2-40B4-BE49-F238E27FC236}">
              <a16:creationId xmlns:a16="http://schemas.microsoft.com/office/drawing/2014/main" id="{D79D7CEA-77F5-421A-B8DE-7FF0AAEAACE6}"/>
            </a:ext>
          </a:extLst>
        </xdr:cNvPr>
        <xdr:cNvSpPr/>
      </xdr:nvSpPr>
      <xdr:spPr>
        <a:xfrm>
          <a:off x="138430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55897</xdr:rowOff>
    </xdr:from>
    <xdr:ext cx="762000" cy="259045"/>
    <xdr:sp macro="" textlink="">
      <xdr:nvSpPr>
        <xdr:cNvPr id="268" name="テキスト ボックス 267">
          <a:extLst>
            <a:ext uri="{FF2B5EF4-FFF2-40B4-BE49-F238E27FC236}">
              <a16:creationId xmlns:a16="http://schemas.microsoft.com/office/drawing/2014/main" id="{689886F2-7A18-4575-804E-E791B9F8870F}"/>
            </a:ext>
          </a:extLst>
        </xdr:cNvPr>
        <xdr:cNvSpPr txBox="1"/>
      </xdr:nvSpPr>
      <xdr:spPr>
        <a:xfrm>
          <a:off x="1351280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64770</xdr:rowOff>
    </xdr:from>
    <xdr:to>
      <xdr:col>65</xdr:col>
      <xdr:colOff>53975</xdr:colOff>
      <xdr:row>56</xdr:row>
      <xdr:rowOff>166370</xdr:rowOff>
    </xdr:to>
    <xdr:sp macro="" textlink="">
      <xdr:nvSpPr>
        <xdr:cNvPr id="269" name="楕円 268">
          <a:extLst>
            <a:ext uri="{FF2B5EF4-FFF2-40B4-BE49-F238E27FC236}">
              <a16:creationId xmlns:a16="http://schemas.microsoft.com/office/drawing/2014/main" id="{F75C5C29-D68D-473C-8669-FD1C9691F724}"/>
            </a:ext>
          </a:extLst>
        </xdr:cNvPr>
        <xdr:cNvSpPr/>
      </xdr:nvSpPr>
      <xdr:spPr>
        <a:xfrm>
          <a:off x="12954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151147</xdr:rowOff>
    </xdr:from>
    <xdr:ext cx="762000" cy="259045"/>
    <xdr:sp macro="" textlink="">
      <xdr:nvSpPr>
        <xdr:cNvPr id="270" name="テキスト ボックス 269">
          <a:extLst>
            <a:ext uri="{FF2B5EF4-FFF2-40B4-BE49-F238E27FC236}">
              <a16:creationId xmlns:a16="http://schemas.microsoft.com/office/drawing/2014/main" id="{193F61EF-1C82-402C-BF14-4DA6A4B6E6EF}"/>
            </a:ext>
          </a:extLst>
        </xdr:cNvPr>
        <xdr:cNvSpPr txBox="1"/>
      </xdr:nvSpPr>
      <xdr:spPr>
        <a:xfrm>
          <a:off x="12623800" y="975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9AC9975F-6B48-4965-8085-B549E89A0E06}"/>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B62E1CE2-5BF7-4FEA-8849-0CADECB1A636}"/>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97E3CF41-2E39-4FE6-9A4F-20FB6A59379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B0845914-611E-45D6-A94B-A5467A98CBB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A7705557-A33E-435C-9FBE-8B7D82439476}"/>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E91F1C48-60DF-4FAB-B680-CCF45C0BE5BC}"/>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B8E45-2759-4074-87A1-AF2AA9C5AE8E}"/>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47ACAB8D-3128-4E33-B9CE-B27D28117179}"/>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BCB2A2F3-8164-496D-8E45-2E50E55421E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AE4D3B46-DB7C-4E32-B690-2583155A9CA6}"/>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C0BAA4EC-5117-49A0-AB4D-B7EB5D76B2F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比０．４ポイント減少し、類似団体平均を２．８ポイント下回った。新型コロナウイルス感染拡大によりイベントの中止によるものなどが要因となっている。今後も補助金の適正化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BFC73658-002F-4CDB-8656-AFAD80631D08}"/>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2F1C9619-15F9-461E-84AF-8F08D9027C75}"/>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283E4888-589E-40E5-9D27-72644D53EFE8}"/>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C2E17853-98FD-4E61-9ACF-5574FECB8B56}"/>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7428BC2-4979-4936-878E-B8D8E52E5113}"/>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BCE90D7-B867-469D-A1CD-3E7254ACD572}"/>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61D500A9-137C-487D-8798-C70303843651}"/>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753BC026-EF68-4187-90B4-A590644A0E0A}"/>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A4487385-2B80-484B-9982-7D8BED7A28C1}"/>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A14EA64D-B7F5-443D-8F5F-B7627097A7D6}"/>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CF14C3AC-AA14-4D28-A220-9F9442EC55D6}"/>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50B5F9E-E5A1-400C-98DC-C60CBDEE0F65}"/>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7DD1129D-7CC4-458F-AEF5-868169F78912}"/>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853C0912-1C8C-4B6C-83DE-6CA431D05DE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D8BB9471-B3F8-48DB-9366-821E6B2E5247}"/>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C4006BD6-90A1-4508-9CDC-2BB9E2C1718E}"/>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E6EC9558-E893-4A3E-B78D-87AF1A5A8377}"/>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65516833-A5B2-4F91-AB87-2F4569AE02C1}"/>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26416</xdr:rowOff>
    </xdr:to>
    <xdr:cxnSp macro="">
      <xdr:nvCxnSpPr>
        <xdr:cNvPr id="300" name="直線コネクタ 299">
          <a:extLst>
            <a:ext uri="{FF2B5EF4-FFF2-40B4-BE49-F238E27FC236}">
              <a16:creationId xmlns:a16="http://schemas.microsoft.com/office/drawing/2014/main" id="{0869FC05-9461-4B39-9819-84CD8F0D1089}"/>
            </a:ext>
          </a:extLst>
        </xdr:cNvPr>
        <xdr:cNvCxnSpPr/>
      </xdr:nvCxnSpPr>
      <xdr:spPr>
        <a:xfrm flipV="1">
          <a:off x="15671800" y="6180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9031C2AA-1309-449A-AA17-7C3A40ABB8C1}"/>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B8DACC86-5872-43DF-A567-8197FBABA04D}"/>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26416</xdr:rowOff>
    </xdr:to>
    <xdr:cxnSp macro="">
      <xdr:nvCxnSpPr>
        <xdr:cNvPr id="303" name="直線コネクタ 302">
          <a:extLst>
            <a:ext uri="{FF2B5EF4-FFF2-40B4-BE49-F238E27FC236}">
              <a16:creationId xmlns:a16="http://schemas.microsoft.com/office/drawing/2014/main" id="{179606FF-130F-4293-AA27-AA01FEDE1C7B}"/>
            </a:ext>
          </a:extLst>
        </xdr:cNvPr>
        <xdr:cNvCxnSpPr/>
      </xdr:nvCxnSpPr>
      <xdr:spPr>
        <a:xfrm>
          <a:off x="14782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B3B9B712-48A3-467C-8F6E-A1D513035CA5}"/>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567C2344-93B0-4385-9135-609522521944}"/>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44704</xdr:rowOff>
    </xdr:to>
    <xdr:cxnSp macro="">
      <xdr:nvCxnSpPr>
        <xdr:cNvPr id="306" name="直線コネクタ 305">
          <a:extLst>
            <a:ext uri="{FF2B5EF4-FFF2-40B4-BE49-F238E27FC236}">
              <a16:creationId xmlns:a16="http://schemas.microsoft.com/office/drawing/2014/main" id="{CB5EC5CD-B967-408A-BDD9-291CF32AF760}"/>
            </a:ext>
          </a:extLst>
        </xdr:cNvPr>
        <xdr:cNvCxnSpPr/>
      </xdr:nvCxnSpPr>
      <xdr:spPr>
        <a:xfrm flipV="1">
          <a:off x="13893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3BF3E54E-B430-4412-83FF-7C0C0451D9AD}"/>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A85EFF86-789C-4790-BCEF-18D6E547495E}"/>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id="{859F7C31-645D-46E9-AA22-32B5E7EA0813}"/>
            </a:ext>
          </a:extLst>
        </xdr:cNvPr>
        <xdr:cNvCxnSpPr/>
      </xdr:nvCxnSpPr>
      <xdr:spPr>
        <a:xfrm flipV="1">
          <a:off x="13004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42AD677B-AC7C-46E9-8FA2-B11770168BA8}"/>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964407DB-3857-47B3-8F96-E61822F6FE5C}"/>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EDC2332F-A797-4A78-9943-0D57BD96E513}"/>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9EC8388B-D010-4845-A051-9655D33181AD}"/>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CC38EA6B-CCFC-4363-8362-1C7E84E251CB}"/>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29CD2DB6-8FE7-4B69-A974-198AF687819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7600A0AC-4119-400F-8BE5-6E39969D2E52}"/>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4337BEFC-D6CE-4473-9D31-2A2B8E0DEFAF}"/>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6A9127DE-3226-4A78-AC5A-30B922DC3F6A}"/>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9" name="楕円 318">
          <a:extLst>
            <a:ext uri="{FF2B5EF4-FFF2-40B4-BE49-F238E27FC236}">
              <a16:creationId xmlns:a16="http://schemas.microsoft.com/office/drawing/2014/main" id="{5B96CB92-9421-4E3A-846F-61B4DEEA8ED1}"/>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0" name="補助費等該当値テキスト">
          <a:extLst>
            <a:ext uri="{FF2B5EF4-FFF2-40B4-BE49-F238E27FC236}">
              <a16:creationId xmlns:a16="http://schemas.microsoft.com/office/drawing/2014/main" id="{B335606E-8EF1-46D7-9BCA-26280FFBD177}"/>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1" name="楕円 320">
          <a:extLst>
            <a:ext uri="{FF2B5EF4-FFF2-40B4-BE49-F238E27FC236}">
              <a16:creationId xmlns:a16="http://schemas.microsoft.com/office/drawing/2014/main" id="{7C4FA9AB-2EB3-4916-B294-3520B902801D}"/>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2" name="テキスト ボックス 321">
          <a:extLst>
            <a:ext uri="{FF2B5EF4-FFF2-40B4-BE49-F238E27FC236}">
              <a16:creationId xmlns:a16="http://schemas.microsoft.com/office/drawing/2014/main" id="{B7999386-F4F3-43FB-82FD-29E6E4077E2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3" name="楕円 322">
          <a:extLst>
            <a:ext uri="{FF2B5EF4-FFF2-40B4-BE49-F238E27FC236}">
              <a16:creationId xmlns:a16="http://schemas.microsoft.com/office/drawing/2014/main" id="{D766BE3A-CE11-4E01-8464-E68A34F1E3BC}"/>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4" name="テキスト ボックス 323">
          <a:extLst>
            <a:ext uri="{FF2B5EF4-FFF2-40B4-BE49-F238E27FC236}">
              <a16:creationId xmlns:a16="http://schemas.microsoft.com/office/drawing/2014/main" id="{358CF9A0-26CF-4524-834E-0F454D41B844}"/>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5" name="楕円 324">
          <a:extLst>
            <a:ext uri="{FF2B5EF4-FFF2-40B4-BE49-F238E27FC236}">
              <a16:creationId xmlns:a16="http://schemas.microsoft.com/office/drawing/2014/main" id="{79306371-60DD-4278-B352-C33A5E8C8C26}"/>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6" name="テキスト ボックス 325">
          <a:extLst>
            <a:ext uri="{FF2B5EF4-FFF2-40B4-BE49-F238E27FC236}">
              <a16:creationId xmlns:a16="http://schemas.microsoft.com/office/drawing/2014/main" id="{F02A32CF-D5CF-46AD-8B76-426134585C8B}"/>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a:extLst>
            <a:ext uri="{FF2B5EF4-FFF2-40B4-BE49-F238E27FC236}">
              <a16:creationId xmlns:a16="http://schemas.microsoft.com/office/drawing/2014/main" id="{6E31A230-66E1-46E6-9554-009544735609}"/>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a:extLst>
            <a:ext uri="{FF2B5EF4-FFF2-40B4-BE49-F238E27FC236}">
              <a16:creationId xmlns:a16="http://schemas.microsoft.com/office/drawing/2014/main" id="{E3CF573D-FC22-423C-A0FF-B022903516DA}"/>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3681D888-B38D-441F-9AA7-EFCE607C4008}"/>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B5D16BDF-4BE7-4932-9CFD-12B8EBE1AA5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BD6958DF-D4DF-42A6-96FF-39F1DE1978A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52EA82CA-C8E5-437D-820A-66D241BD9AED}"/>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7A064E4C-F877-47CA-B705-B8D4FAA01BB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1B5BFBE4-21E9-400E-BA42-34E0A8F59578}"/>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98AD331-C7B6-4B12-8E24-BBB0088F1D26}"/>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C75BD82E-DBB9-4030-BEBB-8BB0A0B35F9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6E2B22FF-B54A-4298-95D8-C4F981FE8BF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CFD81D3C-55FD-46EC-A0A6-709B780F0FA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E0144FA9-2D04-4B27-A339-17A442E2152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償還のピークを一旦越えたことにより、近年改善傾向にあったが、平成２８年度から平成３０年度にかけで実施した大規模事業の元金償還が始まったことにより、前年度より０．３ポイント増加したが、類似団体平均を３．２ポイント下回っているものの、今後公共施設の老朽化に伴う大規模改修の計画などもあり、投資的事業については、厳選し地方債発行の抑制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1FAF0B9C-45BF-4DB6-94EE-55DE01941DB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E525FE0-7451-4A60-BBB0-CC77D1820585}"/>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BD6D03D-85C4-44D2-AB41-9543D20C00A9}"/>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C1606CA8-50E3-4A34-9BF5-23540A51F9BE}"/>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BDD29582-0D2C-4915-8DF6-2FC4BDB231D2}"/>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39B57C40-CA63-4252-AB78-0049A5598856}"/>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5DC3BFD8-C296-4DBD-B609-38117D0A6E67}"/>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8070AD4D-2BBA-404B-8B82-1BABC452479A}"/>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14CDE7C-3FF7-4635-85EC-9E7AC47DAE5E}"/>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834B748-4AB8-4454-8BD3-865CFA5926F5}"/>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A162C41C-9BD9-46AA-97AB-8F8733BB184E}"/>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35C42C5-4D82-4041-AAD8-5FC7910850DF}"/>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85FE37A1-4DEF-4866-94F7-01FC9AE9D0B6}"/>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FB5E6F3F-CA7A-4BFC-A52E-3A6AC4B0F71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2A5013FA-B178-46C2-961A-8F6B204042D3}"/>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5659F5A6-0BEB-417B-894D-EF2E50D7E91E}"/>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2FAE7EFE-3C9E-4910-AA75-12C8425B6CC1}"/>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ED94C1FA-E9D1-4068-9650-C0FA15A09588}"/>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8013E7BD-D2AE-4645-A554-D23B16AA4197}"/>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C7233BDE-66BE-452B-9F48-F0201D01063E}"/>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39370</xdr:rowOff>
    </xdr:to>
    <xdr:cxnSp macro="">
      <xdr:nvCxnSpPr>
        <xdr:cNvPr id="360" name="直線コネクタ 359">
          <a:extLst>
            <a:ext uri="{FF2B5EF4-FFF2-40B4-BE49-F238E27FC236}">
              <a16:creationId xmlns:a16="http://schemas.microsoft.com/office/drawing/2014/main" id="{A8FBF45B-8FD8-4DCE-9188-E19411EBD55F}"/>
            </a:ext>
          </a:extLst>
        </xdr:cNvPr>
        <xdr:cNvCxnSpPr/>
      </xdr:nvCxnSpPr>
      <xdr:spPr>
        <a:xfrm>
          <a:off x="3987800" y="130581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74460812-C282-4963-9663-C8551ED73A9C}"/>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9C76233B-A155-41F1-ACAF-563AB62D7B06}"/>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62230</xdr:rowOff>
    </xdr:to>
    <xdr:cxnSp macro="">
      <xdr:nvCxnSpPr>
        <xdr:cNvPr id="363" name="直線コネクタ 362">
          <a:extLst>
            <a:ext uri="{FF2B5EF4-FFF2-40B4-BE49-F238E27FC236}">
              <a16:creationId xmlns:a16="http://schemas.microsoft.com/office/drawing/2014/main" id="{C511B16A-6784-4FA4-B758-E76EF3577625}"/>
            </a:ext>
          </a:extLst>
        </xdr:cNvPr>
        <xdr:cNvCxnSpPr/>
      </xdr:nvCxnSpPr>
      <xdr:spPr>
        <a:xfrm flipV="1">
          <a:off x="3098800" y="13058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727CC063-D850-4D83-BE0C-3BF26AB0D588}"/>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3684BDDD-E9C0-4728-9F4D-07D2D2AE6367}"/>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153670</xdr:rowOff>
    </xdr:to>
    <xdr:cxnSp macro="">
      <xdr:nvCxnSpPr>
        <xdr:cNvPr id="366" name="直線コネクタ 365">
          <a:extLst>
            <a:ext uri="{FF2B5EF4-FFF2-40B4-BE49-F238E27FC236}">
              <a16:creationId xmlns:a16="http://schemas.microsoft.com/office/drawing/2014/main" id="{96F79182-3263-4BE1-BF4E-3AF915D4D203}"/>
            </a:ext>
          </a:extLst>
        </xdr:cNvPr>
        <xdr:cNvCxnSpPr/>
      </xdr:nvCxnSpPr>
      <xdr:spPr>
        <a:xfrm flipV="1">
          <a:off x="2209800" y="130924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14A8A444-DE9E-46BC-95D1-C773610B9086}"/>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FD818124-92CB-4572-908F-EC872A660D1A}"/>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76</xdr:row>
      <xdr:rowOff>165100</xdr:rowOff>
    </xdr:to>
    <xdr:cxnSp macro="">
      <xdr:nvCxnSpPr>
        <xdr:cNvPr id="369" name="直線コネクタ 368">
          <a:extLst>
            <a:ext uri="{FF2B5EF4-FFF2-40B4-BE49-F238E27FC236}">
              <a16:creationId xmlns:a16="http://schemas.microsoft.com/office/drawing/2014/main" id="{94DE6C48-3BF0-49E5-BBEF-6BB00F45422B}"/>
            </a:ext>
          </a:extLst>
        </xdr:cNvPr>
        <xdr:cNvCxnSpPr/>
      </xdr:nvCxnSpPr>
      <xdr:spPr>
        <a:xfrm flipV="1">
          <a:off x="1320800" y="13183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CA34C901-2B1B-4F5C-A280-8AA6943E13B5}"/>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E9C9D7F-3C47-4799-95F1-284101964DD7}"/>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68DDED81-F746-4418-9B2D-E630DC234D65}"/>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A8AC0480-EB71-4B6C-AFA8-DD7C70205752}"/>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D36BD52B-07D9-4712-9BEA-B74685DD1B41}"/>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BFD45CB-99CE-4010-81B3-76F68F3FED8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BB4B3B25-6AA8-4D23-A7FE-BC4720FDF7C9}"/>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232F5615-FDC9-4218-A72B-97FF8E7AB41A}"/>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64A82320-D127-4F95-A40B-95F5CE465B3A}"/>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79" name="楕円 378">
          <a:extLst>
            <a:ext uri="{FF2B5EF4-FFF2-40B4-BE49-F238E27FC236}">
              <a16:creationId xmlns:a16="http://schemas.microsoft.com/office/drawing/2014/main" id="{7717F574-2634-4ECD-9E5F-8097D41A0C06}"/>
            </a:ext>
          </a:extLst>
        </xdr:cNvPr>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80" name="公債費該当値テキスト">
          <a:extLst>
            <a:ext uri="{FF2B5EF4-FFF2-40B4-BE49-F238E27FC236}">
              <a16:creationId xmlns:a16="http://schemas.microsoft.com/office/drawing/2014/main" id="{F56F4B0F-B4C4-4CE3-A921-82CFC13E7FBF}"/>
            </a:ext>
          </a:extLst>
        </xdr:cNvPr>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1" name="楕円 380">
          <a:extLst>
            <a:ext uri="{FF2B5EF4-FFF2-40B4-BE49-F238E27FC236}">
              <a16:creationId xmlns:a16="http://schemas.microsoft.com/office/drawing/2014/main" id="{D0A820A2-08FC-40A3-9939-9B2BA5C885E5}"/>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2" name="テキスト ボックス 381">
          <a:extLst>
            <a:ext uri="{FF2B5EF4-FFF2-40B4-BE49-F238E27FC236}">
              <a16:creationId xmlns:a16="http://schemas.microsoft.com/office/drawing/2014/main" id="{D729B8DC-779E-4C06-A4F4-CAB61CF0AB0D}"/>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3" name="楕円 382">
          <a:extLst>
            <a:ext uri="{FF2B5EF4-FFF2-40B4-BE49-F238E27FC236}">
              <a16:creationId xmlns:a16="http://schemas.microsoft.com/office/drawing/2014/main" id="{890B3AF6-CC87-49E6-A90A-D8A3427C7748}"/>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4" name="テキスト ボックス 383">
          <a:extLst>
            <a:ext uri="{FF2B5EF4-FFF2-40B4-BE49-F238E27FC236}">
              <a16:creationId xmlns:a16="http://schemas.microsoft.com/office/drawing/2014/main" id="{AD7CD187-25C4-4D60-9FFD-08FC7FA183DF}"/>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5" name="楕円 384">
          <a:extLst>
            <a:ext uri="{FF2B5EF4-FFF2-40B4-BE49-F238E27FC236}">
              <a16:creationId xmlns:a16="http://schemas.microsoft.com/office/drawing/2014/main" id="{5B90F64E-A13F-461B-B877-9CA91AA90B82}"/>
            </a:ext>
          </a:extLst>
        </xdr:cNvPr>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86" name="テキスト ボックス 385">
          <a:extLst>
            <a:ext uri="{FF2B5EF4-FFF2-40B4-BE49-F238E27FC236}">
              <a16:creationId xmlns:a16="http://schemas.microsoft.com/office/drawing/2014/main" id="{B881B7ED-722F-4829-ACFA-5011731D92AD}"/>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7" name="楕円 386">
          <a:extLst>
            <a:ext uri="{FF2B5EF4-FFF2-40B4-BE49-F238E27FC236}">
              <a16:creationId xmlns:a16="http://schemas.microsoft.com/office/drawing/2014/main" id="{2EA79268-D0D5-4762-8AB1-21B674D37B94}"/>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88" name="テキスト ボックス 387">
          <a:extLst>
            <a:ext uri="{FF2B5EF4-FFF2-40B4-BE49-F238E27FC236}">
              <a16:creationId xmlns:a16="http://schemas.microsoft.com/office/drawing/2014/main" id="{04619043-D126-4745-A50B-06D71C5EFDBA}"/>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975DE229-4C71-44C9-AE1A-F9642125CC27}"/>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4AE7EC91-7A26-44FB-8D40-099A9D0DA106}"/>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FD3855A9-A420-4747-BEB4-06B501FD520E}"/>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18254E6-A819-46D1-93BB-A1E4C65BF112}"/>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DF6A5A04-98B7-4D36-843B-20C8CF7DA8BB}"/>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1F28F667-A2BC-4BDD-AD0F-3F200396246A}"/>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4284FF92-2222-4A85-8C97-C3461505EBC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CB2FF2A6-3510-4AD3-8481-119FBB08D3F1}"/>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15DB4504-2829-41AB-88E9-5525F700221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769012A7-D45E-4FC8-997D-4A1CECFB022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85FCCA11-1BCF-4820-8D24-C385273A07C5}"/>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前年度比３．９ポイント増加し、類似団体平均を４．８ポイント上回った。公債費以外で経常経費に占める割合が大きいのは人件費、繰出金、物件費となっている。今後、適正な水準の維持に努める。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83685254-C063-4492-A827-BDC32FD36047}"/>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87824962-D62F-4461-8765-69E9AA68C6F1}"/>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C9F20FAA-131A-412E-9E3F-94F1300B99AC}"/>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3E804D36-10EC-4570-BDC7-8A2E76F661BB}"/>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CEF74338-3361-4AAA-8CC0-B09A2B7D0A8F}"/>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9C53A49F-70DA-43E3-B79A-B0A3CF36DB1D}"/>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A125B10-D31D-44F6-9B3D-EB9583AF7C9B}"/>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B0C4D701-0FE8-4DCC-90CC-66CE8FEE2EF9}"/>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CAF2B465-2250-4E58-A47F-74AA67CC2BAE}"/>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1BA612E8-05C3-4719-9851-2ADFAE151B61}"/>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DBD9ACCA-9132-4D32-BE44-C47593E747E3}"/>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FFCE205-025C-4740-8A1B-BE678C65222C}"/>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4EF581C6-90B4-4179-A188-42BAE2D84793}"/>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BF2A081D-953B-4660-9605-AD57D97BAC8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868B4248-3F3D-4A23-8346-F06897C2FBA3}"/>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8BFC8354-DE7A-4AFD-9504-718A55521D23}"/>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6EAD2811-4113-43B1-85FB-BD4AE2B6A7F4}"/>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53D33FC7-2246-4152-9656-AE8274D60E0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25C8E73C-F9DB-4C00-8D32-0E6193990767}"/>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6E19C13B-AAAC-4615-97F9-97005B6D439D}"/>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B7C17F9B-83A4-4BC7-9670-D30B89C8652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B6976D1C-2FA5-4647-9B91-88B3CDC2F24E}"/>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66CE2193-42C8-49FA-9F01-490B605763CE}"/>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158024</xdr:rowOff>
    </xdr:from>
    <xdr:to>
      <xdr:col>82</xdr:col>
      <xdr:colOff>107950</xdr:colOff>
      <xdr:row>76</xdr:row>
      <xdr:rowOff>113937</xdr:rowOff>
    </xdr:to>
    <xdr:cxnSp macro="">
      <xdr:nvCxnSpPr>
        <xdr:cNvPr id="423" name="直線コネクタ 422">
          <a:extLst>
            <a:ext uri="{FF2B5EF4-FFF2-40B4-BE49-F238E27FC236}">
              <a16:creationId xmlns:a16="http://schemas.microsoft.com/office/drawing/2014/main" id="{21D45DB1-ABA7-4F4D-97B5-6E8A8CA2E1B3}"/>
            </a:ext>
          </a:extLst>
        </xdr:cNvPr>
        <xdr:cNvCxnSpPr/>
      </xdr:nvCxnSpPr>
      <xdr:spPr>
        <a:xfrm>
          <a:off x="15671800" y="13016774"/>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62C1A5B5-4A70-4D68-BEB4-286F58652EC4}"/>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73D9F79B-E06E-419F-A1CA-DA1B52782439}"/>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148227</xdr:rowOff>
    </xdr:from>
    <xdr:to>
      <xdr:col>78</xdr:col>
      <xdr:colOff>69850</xdr:colOff>
      <xdr:row>75</xdr:row>
      <xdr:rowOff>158024</xdr:rowOff>
    </xdr:to>
    <xdr:cxnSp macro="">
      <xdr:nvCxnSpPr>
        <xdr:cNvPr id="426" name="直線コネクタ 425">
          <a:extLst>
            <a:ext uri="{FF2B5EF4-FFF2-40B4-BE49-F238E27FC236}">
              <a16:creationId xmlns:a16="http://schemas.microsoft.com/office/drawing/2014/main" id="{3F6FFDB2-E247-41EF-8FF9-22D952111A16}"/>
            </a:ext>
          </a:extLst>
        </xdr:cNvPr>
        <xdr:cNvCxnSpPr/>
      </xdr:nvCxnSpPr>
      <xdr:spPr>
        <a:xfrm>
          <a:off x="14782800" y="130069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A2CCAF8E-9310-4920-A474-15DDB6F90085}"/>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F96A08F1-4542-4807-BEAB-870B02BCD692}"/>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148227</xdr:rowOff>
    </xdr:from>
    <xdr:to>
      <xdr:col>73</xdr:col>
      <xdr:colOff>180975</xdr:colOff>
      <xdr:row>76</xdr:row>
      <xdr:rowOff>107406</xdr:rowOff>
    </xdr:to>
    <xdr:cxnSp macro="">
      <xdr:nvCxnSpPr>
        <xdr:cNvPr id="429" name="直線コネクタ 428">
          <a:extLst>
            <a:ext uri="{FF2B5EF4-FFF2-40B4-BE49-F238E27FC236}">
              <a16:creationId xmlns:a16="http://schemas.microsoft.com/office/drawing/2014/main" id="{8D16CCC7-A3CD-4E18-B2F9-2E16716153B1}"/>
            </a:ext>
          </a:extLst>
        </xdr:cNvPr>
        <xdr:cNvCxnSpPr/>
      </xdr:nvCxnSpPr>
      <xdr:spPr>
        <a:xfrm flipV="1">
          <a:off x="13893800" y="1300697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7B66C69-D836-40AE-9141-1F9C4C51E3C4}"/>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41C749FA-F952-4515-9318-AF6DC09A2108}"/>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6169</xdr:rowOff>
    </xdr:from>
    <xdr:to>
      <xdr:col>69</xdr:col>
      <xdr:colOff>92075</xdr:colOff>
      <xdr:row>76</xdr:row>
      <xdr:rowOff>107406</xdr:rowOff>
    </xdr:to>
    <xdr:cxnSp macro="">
      <xdr:nvCxnSpPr>
        <xdr:cNvPr id="432" name="直線コネクタ 431">
          <a:extLst>
            <a:ext uri="{FF2B5EF4-FFF2-40B4-BE49-F238E27FC236}">
              <a16:creationId xmlns:a16="http://schemas.microsoft.com/office/drawing/2014/main" id="{BABD29DD-1892-48CF-99EC-5302B19BA02F}"/>
            </a:ext>
          </a:extLst>
        </xdr:cNvPr>
        <xdr:cNvCxnSpPr/>
      </xdr:nvCxnSpPr>
      <xdr:spPr>
        <a:xfrm>
          <a:off x="13004800" y="1303636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E628D4B6-25A6-4999-A281-A4206B04B7CE}"/>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F795B848-06AB-49C2-AD2E-E1D8D7F5545B}"/>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2B92310-9F3E-47EE-A805-609000CFEDD9}"/>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21F5CA2E-7C72-4558-B969-E78822CA57F3}"/>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12A4497B-69DF-4AFD-917D-5333935175D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D3406C30-D0E6-4042-8C42-801A215B7E5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D803FE9F-99BC-41CC-A601-A680B65E73D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29DBFA5E-FF9C-4C40-9982-3651714136F7}"/>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ED73F0F7-8DA0-4B9E-9173-2F5D348D4B1F}"/>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63137</xdr:rowOff>
    </xdr:from>
    <xdr:to>
      <xdr:col>82</xdr:col>
      <xdr:colOff>158750</xdr:colOff>
      <xdr:row>76</xdr:row>
      <xdr:rowOff>164737</xdr:rowOff>
    </xdr:to>
    <xdr:sp macro="" textlink="">
      <xdr:nvSpPr>
        <xdr:cNvPr id="442" name="楕円 441">
          <a:extLst>
            <a:ext uri="{FF2B5EF4-FFF2-40B4-BE49-F238E27FC236}">
              <a16:creationId xmlns:a16="http://schemas.microsoft.com/office/drawing/2014/main" id="{2DB80C10-30DE-4764-BB80-05A179E89C9B}"/>
            </a:ext>
          </a:extLst>
        </xdr:cNvPr>
        <xdr:cNvSpPr/>
      </xdr:nvSpPr>
      <xdr:spPr>
        <a:xfrm>
          <a:off x="164592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35214</xdr:rowOff>
    </xdr:from>
    <xdr:ext cx="762000" cy="259045"/>
    <xdr:sp macro="" textlink="">
      <xdr:nvSpPr>
        <xdr:cNvPr id="443" name="公債費以外該当値テキスト">
          <a:extLst>
            <a:ext uri="{FF2B5EF4-FFF2-40B4-BE49-F238E27FC236}">
              <a16:creationId xmlns:a16="http://schemas.microsoft.com/office/drawing/2014/main" id="{FB6ABC34-4F2F-419F-B018-425E7762E256}"/>
            </a:ext>
          </a:extLst>
        </xdr:cNvPr>
        <xdr:cNvSpPr txBox="1"/>
      </xdr:nvSpPr>
      <xdr:spPr>
        <a:xfrm>
          <a:off x="165989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107224</xdr:rowOff>
    </xdr:from>
    <xdr:to>
      <xdr:col>78</xdr:col>
      <xdr:colOff>120650</xdr:colOff>
      <xdr:row>76</xdr:row>
      <xdr:rowOff>37374</xdr:rowOff>
    </xdr:to>
    <xdr:sp macro="" textlink="">
      <xdr:nvSpPr>
        <xdr:cNvPr id="444" name="楕円 443">
          <a:extLst>
            <a:ext uri="{FF2B5EF4-FFF2-40B4-BE49-F238E27FC236}">
              <a16:creationId xmlns:a16="http://schemas.microsoft.com/office/drawing/2014/main" id="{2D8D2BA6-B2E6-4E63-8B47-D4D37E767853}"/>
            </a:ext>
          </a:extLst>
        </xdr:cNvPr>
        <xdr:cNvSpPr/>
      </xdr:nvSpPr>
      <xdr:spPr>
        <a:xfrm>
          <a:off x="15621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47551</xdr:rowOff>
    </xdr:from>
    <xdr:ext cx="736600" cy="259045"/>
    <xdr:sp macro="" textlink="">
      <xdr:nvSpPr>
        <xdr:cNvPr id="445" name="テキスト ボックス 444">
          <a:extLst>
            <a:ext uri="{FF2B5EF4-FFF2-40B4-BE49-F238E27FC236}">
              <a16:creationId xmlns:a16="http://schemas.microsoft.com/office/drawing/2014/main" id="{E4CC2580-7B69-43B8-8994-C03109A84C25}"/>
            </a:ext>
          </a:extLst>
        </xdr:cNvPr>
        <xdr:cNvSpPr txBox="1"/>
      </xdr:nvSpPr>
      <xdr:spPr>
        <a:xfrm>
          <a:off x="15290800" y="1273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97427</xdr:rowOff>
    </xdr:from>
    <xdr:to>
      <xdr:col>74</xdr:col>
      <xdr:colOff>31750</xdr:colOff>
      <xdr:row>76</xdr:row>
      <xdr:rowOff>27577</xdr:rowOff>
    </xdr:to>
    <xdr:sp macro="" textlink="">
      <xdr:nvSpPr>
        <xdr:cNvPr id="446" name="楕円 445">
          <a:extLst>
            <a:ext uri="{FF2B5EF4-FFF2-40B4-BE49-F238E27FC236}">
              <a16:creationId xmlns:a16="http://schemas.microsoft.com/office/drawing/2014/main" id="{BE553DD6-4C8A-4DDE-9C8C-8AF104D6B24A}"/>
            </a:ext>
          </a:extLst>
        </xdr:cNvPr>
        <xdr:cNvSpPr/>
      </xdr:nvSpPr>
      <xdr:spPr>
        <a:xfrm>
          <a:off x="14732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37754</xdr:rowOff>
    </xdr:from>
    <xdr:ext cx="762000" cy="259045"/>
    <xdr:sp macro="" textlink="">
      <xdr:nvSpPr>
        <xdr:cNvPr id="447" name="テキスト ボックス 446">
          <a:extLst>
            <a:ext uri="{FF2B5EF4-FFF2-40B4-BE49-F238E27FC236}">
              <a16:creationId xmlns:a16="http://schemas.microsoft.com/office/drawing/2014/main" id="{90D8F025-9752-47CF-A9C3-BCB5B68E04D1}"/>
            </a:ext>
          </a:extLst>
        </xdr:cNvPr>
        <xdr:cNvSpPr txBox="1"/>
      </xdr:nvSpPr>
      <xdr:spPr>
        <a:xfrm>
          <a:off x="14401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56606</xdr:rowOff>
    </xdr:from>
    <xdr:to>
      <xdr:col>69</xdr:col>
      <xdr:colOff>142875</xdr:colOff>
      <xdr:row>76</xdr:row>
      <xdr:rowOff>158206</xdr:rowOff>
    </xdr:to>
    <xdr:sp macro="" textlink="">
      <xdr:nvSpPr>
        <xdr:cNvPr id="448" name="楕円 447">
          <a:extLst>
            <a:ext uri="{FF2B5EF4-FFF2-40B4-BE49-F238E27FC236}">
              <a16:creationId xmlns:a16="http://schemas.microsoft.com/office/drawing/2014/main" id="{3096EF98-3BF3-4789-A13E-9427C49A7E62}"/>
            </a:ext>
          </a:extLst>
        </xdr:cNvPr>
        <xdr:cNvSpPr/>
      </xdr:nvSpPr>
      <xdr:spPr>
        <a:xfrm>
          <a:off x="13843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142983</xdr:rowOff>
    </xdr:from>
    <xdr:ext cx="762000" cy="259045"/>
    <xdr:sp macro="" textlink="">
      <xdr:nvSpPr>
        <xdr:cNvPr id="449" name="テキスト ボックス 448">
          <a:extLst>
            <a:ext uri="{FF2B5EF4-FFF2-40B4-BE49-F238E27FC236}">
              <a16:creationId xmlns:a16="http://schemas.microsoft.com/office/drawing/2014/main" id="{33F08499-19CF-4092-B8A0-E002483CCDD2}"/>
            </a:ext>
          </a:extLst>
        </xdr:cNvPr>
        <xdr:cNvSpPr txBox="1"/>
      </xdr:nvSpPr>
      <xdr:spPr>
        <a:xfrm>
          <a:off x="13512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126819</xdr:rowOff>
    </xdr:from>
    <xdr:to>
      <xdr:col>65</xdr:col>
      <xdr:colOff>53975</xdr:colOff>
      <xdr:row>76</xdr:row>
      <xdr:rowOff>56969</xdr:rowOff>
    </xdr:to>
    <xdr:sp macro="" textlink="">
      <xdr:nvSpPr>
        <xdr:cNvPr id="450" name="楕円 449">
          <a:extLst>
            <a:ext uri="{FF2B5EF4-FFF2-40B4-BE49-F238E27FC236}">
              <a16:creationId xmlns:a16="http://schemas.microsoft.com/office/drawing/2014/main" id="{611B40CA-EC61-4D10-9CE6-68CCE5B13824}"/>
            </a:ext>
          </a:extLst>
        </xdr:cNvPr>
        <xdr:cNvSpPr/>
      </xdr:nvSpPr>
      <xdr:spPr>
        <a:xfrm>
          <a:off x="12954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41746</xdr:rowOff>
    </xdr:from>
    <xdr:ext cx="762000" cy="259045"/>
    <xdr:sp macro="" textlink="">
      <xdr:nvSpPr>
        <xdr:cNvPr id="451" name="テキスト ボックス 450">
          <a:extLst>
            <a:ext uri="{FF2B5EF4-FFF2-40B4-BE49-F238E27FC236}">
              <a16:creationId xmlns:a16="http://schemas.microsoft.com/office/drawing/2014/main" id="{CE690999-E617-443F-AF62-B258425E6DAC}"/>
            </a:ext>
          </a:extLst>
        </xdr:cNvPr>
        <xdr:cNvSpPr txBox="1"/>
      </xdr:nvSpPr>
      <xdr:spPr>
        <a:xfrm>
          <a:off x="12623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E290B273-4164-4528-B95D-C850770CCA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C6792423-C842-4531-9B46-F5659D0E4D07}"/>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28C5F441-6561-423E-9FC3-241E9497E3D8}"/>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7F8B5A2D-8151-4F07-B35A-8CF91BB56E8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5FF9F58E-FD89-4DF5-9B0D-FC015BE7D00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F2C50CC8-76FC-4EB1-97D1-240409081BC8}"/>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E0843CA9-7D0D-468C-A021-5F61FC37B356}"/>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4F5C736A-0832-4BEF-86D0-291044B0B5EE}"/>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72D10BB-FBF5-4C3F-BEE0-8846F6D4011A}"/>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F5C87AD-B3B4-4743-A1EC-012ABD1F324F}"/>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947F5F82-4029-48D2-8477-6021672A58C5}"/>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178F8FEA-3F32-48FF-AE1E-D74AC60FE93B}"/>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31972436-BCEA-48AF-A39D-C630035F462E}"/>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BCE3942-8D2D-4737-B8BB-414FB4AE7B62}"/>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5A737DC8-41E4-4684-A0E7-584B0111AD69}"/>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7D8DC226-8930-48DA-A5F6-5FBC87753CD1}"/>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E7CED839-1928-4D32-A019-CE8CEDD4188B}"/>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E5DE1E22-8858-44C1-A635-B45F059E4A59}"/>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91387EC9-160C-42D9-AD1F-CCABB92466B9}"/>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2667550-40E8-4508-9656-8729AC799993}"/>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4BD05CE2-CEA9-418C-81AD-F3343CB16E8F}"/>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EAC0177-B4D5-4688-A0F5-E578EDC8678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F9435BC1-1A96-4139-A4AA-13EE40838CE9}"/>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B6CAABA5-7B77-45ED-8C6D-675B987A589C}"/>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61DB9B8F-F45D-4EAE-AB26-1DDC4ED51EB3}"/>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657A9C24-03B2-4DFC-AE01-F7C2506FF46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899ACBC1-3BEB-4B3B-B343-ED78A82D386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177506E8-7399-463D-9F16-45B02C16E41A}"/>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F43F0BD-5A29-42BD-8F89-275677F51A2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B844AC0-08E7-4EBF-9770-1B88F8829694}"/>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4428D3E9-855F-4D5E-B2D6-E132777EFA2E}"/>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D0EBEF47-1001-4DDB-9E07-BF469C936032}"/>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AE0565F7-0CA5-466D-826D-4BF9E25844C4}"/>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1FD5EF62-4300-4213-B630-F6B91189767B}"/>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725BE19E-7811-4ACB-9B04-32CE81432BC4}"/>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216E95A1-9E62-4C6C-A2AF-E469820B2708}"/>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D035249D-702E-497C-9548-F4670E59E3D4}"/>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7BAB9A6C-8CB7-45BB-B768-9E299E86AB69}"/>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EC23C0DD-1AA5-4DC4-8E95-6304EAC2A637}"/>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4A17ED6F-04A2-4881-B913-B4E6CF2E6816}"/>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9EBD1090-C48A-4B59-8DF8-ADD3E973AE4A}"/>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D553DB90-F484-4625-925B-4BCEA42BFC49}"/>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A0CB568-3769-44C8-AA07-B9BA7522158E}"/>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8E6A21CA-4B61-4685-BA19-860DD0149E9E}"/>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8BC1D924-F03E-4583-AECB-7547DB13DF97}"/>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D9205763-986D-4222-AE70-ADEBD9901D5B}"/>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3B705B4C-66F6-4442-9F0C-2827B0D42B29}"/>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64318</xdr:rowOff>
    </xdr:from>
    <xdr:to>
      <xdr:col>29</xdr:col>
      <xdr:colOff>127000</xdr:colOff>
      <xdr:row>18</xdr:row>
      <xdr:rowOff>69799</xdr:rowOff>
    </xdr:to>
    <xdr:cxnSp macro="">
      <xdr:nvCxnSpPr>
        <xdr:cNvPr id="49" name="直線コネクタ 48">
          <a:extLst>
            <a:ext uri="{FF2B5EF4-FFF2-40B4-BE49-F238E27FC236}">
              <a16:creationId xmlns:a16="http://schemas.microsoft.com/office/drawing/2014/main" id="{473D368D-9AE1-4070-BC21-0B0B2BA37394}"/>
            </a:ext>
          </a:extLst>
        </xdr:cNvPr>
        <xdr:cNvCxnSpPr/>
      </xdr:nvCxnSpPr>
      <xdr:spPr bwMode="auto">
        <a:xfrm flipV="1">
          <a:off x="5003800" y="3198043"/>
          <a:ext cx="647700" cy="5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3766471-8F8C-4A81-B36C-0401C82F6F8B}"/>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562512F5-478C-4F97-9C6B-5452B52B570C}"/>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69799</xdr:rowOff>
    </xdr:from>
    <xdr:to>
      <xdr:col>26</xdr:col>
      <xdr:colOff>50800</xdr:colOff>
      <xdr:row>18</xdr:row>
      <xdr:rowOff>90453</xdr:rowOff>
    </xdr:to>
    <xdr:cxnSp macro="">
      <xdr:nvCxnSpPr>
        <xdr:cNvPr id="52" name="直線コネクタ 51">
          <a:extLst>
            <a:ext uri="{FF2B5EF4-FFF2-40B4-BE49-F238E27FC236}">
              <a16:creationId xmlns:a16="http://schemas.microsoft.com/office/drawing/2014/main" id="{65181002-69DF-49CE-B6C9-760446630936}"/>
            </a:ext>
          </a:extLst>
        </xdr:cNvPr>
        <xdr:cNvCxnSpPr/>
      </xdr:nvCxnSpPr>
      <xdr:spPr bwMode="auto">
        <a:xfrm flipV="1">
          <a:off x="4305300" y="3203524"/>
          <a:ext cx="698500" cy="20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FAB1DC97-6BE6-4DD2-B86B-FEBB946B97D2}"/>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A037EDD-932B-404A-9F0D-C9AC3394BA55}"/>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88719</xdr:rowOff>
    </xdr:from>
    <xdr:to>
      <xdr:col>22</xdr:col>
      <xdr:colOff>114300</xdr:colOff>
      <xdr:row>18</xdr:row>
      <xdr:rowOff>90453</xdr:rowOff>
    </xdr:to>
    <xdr:cxnSp macro="">
      <xdr:nvCxnSpPr>
        <xdr:cNvPr id="55" name="直線コネクタ 54">
          <a:extLst>
            <a:ext uri="{FF2B5EF4-FFF2-40B4-BE49-F238E27FC236}">
              <a16:creationId xmlns:a16="http://schemas.microsoft.com/office/drawing/2014/main" id="{8B006CCB-6B73-4A36-9B9C-E91BE7E864C6}"/>
            </a:ext>
          </a:extLst>
        </xdr:cNvPr>
        <xdr:cNvCxnSpPr/>
      </xdr:nvCxnSpPr>
      <xdr:spPr bwMode="auto">
        <a:xfrm>
          <a:off x="3606800" y="3222444"/>
          <a:ext cx="698500" cy="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E55EB539-4935-4816-AB6E-EB50466862A9}"/>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2D2FC50D-10A6-4D6B-8C86-C9653BFF8BD2}"/>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88719</xdr:rowOff>
    </xdr:from>
    <xdr:to>
      <xdr:col>18</xdr:col>
      <xdr:colOff>177800</xdr:colOff>
      <xdr:row>18</xdr:row>
      <xdr:rowOff>95950</xdr:rowOff>
    </xdr:to>
    <xdr:cxnSp macro="">
      <xdr:nvCxnSpPr>
        <xdr:cNvPr id="58" name="直線コネクタ 57">
          <a:extLst>
            <a:ext uri="{FF2B5EF4-FFF2-40B4-BE49-F238E27FC236}">
              <a16:creationId xmlns:a16="http://schemas.microsoft.com/office/drawing/2014/main" id="{924CFEE6-895D-4039-85A2-73B47993BC2B}"/>
            </a:ext>
          </a:extLst>
        </xdr:cNvPr>
        <xdr:cNvCxnSpPr/>
      </xdr:nvCxnSpPr>
      <xdr:spPr bwMode="auto">
        <a:xfrm flipV="1">
          <a:off x="2908300" y="3222444"/>
          <a:ext cx="698500" cy="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2C2DB292-C5DA-473B-BF79-E0441B9D18D5}"/>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686D93FC-CAD1-4AD5-9F5F-12C97D924CEB}"/>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C08F5A7F-C427-42D7-9161-04AC180AA23F}"/>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B3E24387-9082-4E61-AFBB-00886538D33E}"/>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3DC6694-3642-49E2-B3F6-6C2885BBAC4F}"/>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16E31FA-9816-49D9-AEFF-CD7AC2F620C1}"/>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C62855C8-A54C-42DD-895C-8D0F844E0DB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E15C0DE-2186-4666-914E-BE97B206A6C1}"/>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1811533F-1080-4C7E-89A2-09FEF4C6F87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13518</xdr:rowOff>
    </xdr:from>
    <xdr:to>
      <xdr:col>29</xdr:col>
      <xdr:colOff>177800</xdr:colOff>
      <xdr:row>18</xdr:row>
      <xdr:rowOff>115118</xdr:rowOff>
    </xdr:to>
    <xdr:sp macro="" textlink="">
      <xdr:nvSpPr>
        <xdr:cNvPr id="68" name="楕円 67">
          <a:extLst>
            <a:ext uri="{FF2B5EF4-FFF2-40B4-BE49-F238E27FC236}">
              <a16:creationId xmlns:a16="http://schemas.microsoft.com/office/drawing/2014/main" id="{C9EBAFA8-D769-4DFA-903B-CB8F461AF726}"/>
            </a:ext>
          </a:extLst>
        </xdr:cNvPr>
        <xdr:cNvSpPr/>
      </xdr:nvSpPr>
      <xdr:spPr bwMode="auto">
        <a:xfrm>
          <a:off x="5600700" y="314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157045</xdr:rowOff>
    </xdr:from>
    <xdr:ext cx="762000" cy="259045"/>
    <xdr:sp macro="" textlink="">
      <xdr:nvSpPr>
        <xdr:cNvPr id="69" name="人口1人当たり決算額の推移該当値テキスト130">
          <a:extLst>
            <a:ext uri="{FF2B5EF4-FFF2-40B4-BE49-F238E27FC236}">
              <a16:creationId xmlns:a16="http://schemas.microsoft.com/office/drawing/2014/main" id="{72D59FB5-5E95-46D3-BF10-1C9C48607B7A}"/>
            </a:ext>
          </a:extLst>
        </xdr:cNvPr>
        <xdr:cNvSpPr txBox="1"/>
      </xdr:nvSpPr>
      <xdr:spPr>
        <a:xfrm>
          <a:off x="5740400" y="3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18999</xdr:rowOff>
    </xdr:from>
    <xdr:to>
      <xdr:col>26</xdr:col>
      <xdr:colOff>101600</xdr:colOff>
      <xdr:row>18</xdr:row>
      <xdr:rowOff>120599</xdr:rowOff>
    </xdr:to>
    <xdr:sp macro="" textlink="">
      <xdr:nvSpPr>
        <xdr:cNvPr id="70" name="楕円 69">
          <a:extLst>
            <a:ext uri="{FF2B5EF4-FFF2-40B4-BE49-F238E27FC236}">
              <a16:creationId xmlns:a16="http://schemas.microsoft.com/office/drawing/2014/main" id="{AF3D275E-C8E6-4BC5-BEA8-57AAF246926E}"/>
            </a:ext>
          </a:extLst>
        </xdr:cNvPr>
        <xdr:cNvSpPr/>
      </xdr:nvSpPr>
      <xdr:spPr bwMode="auto">
        <a:xfrm>
          <a:off x="4953000" y="315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105375</xdr:rowOff>
    </xdr:from>
    <xdr:ext cx="736600" cy="259045"/>
    <xdr:sp macro="" textlink="">
      <xdr:nvSpPr>
        <xdr:cNvPr id="71" name="テキスト ボックス 70">
          <a:extLst>
            <a:ext uri="{FF2B5EF4-FFF2-40B4-BE49-F238E27FC236}">
              <a16:creationId xmlns:a16="http://schemas.microsoft.com/office/drawing/2014/main" id="{B47D6945-5FC9-4A6E-AF8A-AD434D72ED4E}"/>
            </a:ext>
          </a:extLst>
        </xdr:cNvPr>
        <xdr:cNvSpPr txBox="1"/>
      </xdr:nvSpPr>
      <xdr:spPr>
        <a:xfrm>
          <a:off x="4622800" y="323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39653</xdr:rowOff>
    </xdr:from>
    <xdr:to>
      <xdr:col>22</xdr:col>
      <xdr:colOff>165100</xdr:colOff>
      <xdr:row>18</xdr:row>
      <xdr:rowOff>141253</xdr:rowOff>
    </xdr:to>
    <xdr:sp macro="" textlink="">
      <xdr:nvSpPr>
        <xdr:cNvPr id="72" name="楕円 71">
          <a:extLst>
            <a:ext uri="{FF2B5EF4-FFF2-40B4-BE49-F238E27FC236}">
              <a16:creationId xmlns:a16="http://schemas.microsoft.com/office/drawing/2014/main" id="{2F8E66E3-4EC2-4E37-AFCE-57B32216D7FE}"/>
            </a:ext>
          </a:extLst>
        </xdr:cNvPr>
        <xdr:cNvSpPr/>
      </xdr:nvSpPr>
      <xdr:spPr bwMode="auto">
        <a:xfrm>
          <a:off x="4254500" y="3173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126030</xdr:rowOff>
    </xdr:from>
    <xdr:ext cx="762000" cy="259045"/>
    <xdr:sp macro="" textlink="">
      <xdr:nvSpPr>
        <xdr:cNvPr id="73" name="テキスト ボックス 72">
          <a:extLst>
            <a:ext uri="{FF2B5EF4-FFF2-40B4-BE49-F238E27FC236}">
              <a16:creationId xmlns:a16="http://schemas.microsoft.com/office/drawing/2014/main" id="{8ABDC667-044C-499A-AB3C-927F0C9A5FD0}"/>
            </a:ext>
          </a:extLst>
        </xdr:cNvPr>
        <xdr:cNvSpPr txBox="1"/>
      </xdr:nvSpPr>
      <xdr:spPr>
        <a:xfrm>
          <a:off x="3924300" y="325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37919</xdr:rowOff>
    </xdr:from>
    <xdr:to>
      <xdr:col>19</xdr:col>
      <xdr:colOff>38100</xdr:colOff>
      <xdr:row>18</xdr:row>
      <xdr:rowOff>139519</xdr:rowOff>
    </xdr:to>
    <xdr:sp macro="" textlink="">
      <xdr:nvSpPr>
        <xdr:cNvPr id="74" name="楕円 73">
          <a:extLst>
            <a:ext uri="{FF2B5EF4-FFF2-40B4-BE49-F238E27FC236}">
              <a16:creationId xmlns:a16="http://schemas.microsoft.com/office/drawing/2014/main" id="{827DF382-9BF6-40F8-A86C-AE66780CAA88}"/>
            </a:ext>
          </a:extLst>
        </xdr:cNvPr>
        <xdr:cNvSpPr/>
      </xdr:nvSpPr>
      <xdr:spPr bwMode="auto">
        <a:xfrm>
          <a:off x="3556000" y="317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124296</xdr:rowOff>
    </xdr:from>
    <xdr:ext cx="762000" cy="259045"/>
    <xdr:sp macro="" textlink="">
      <xdr:nvSpPr>
        <xdr:cNvPr id="75" name="テキスト ボックス 74">
          <a:extLst>
            <a:ext uri="{FF2B5EF4-FFF2-40B4-BE49-F238E27FC236}">
              <a16:creationId xmlns:a16="http://schemas.microsoft.com/office/drawing/2014/main" id="{E679ED44-5E58-48D1-AE06-19B5F667E937}"/>
            </a:ext>
          </a:extLst>
        </xdr:cNvPr>
        <xdr:cNvSpPr txBox="1"/>
      </xdr:nvSpPr>
      <xdr:spPr>
        <a:xfrm>
          <a:off x="3225800" y="32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45150</xdr:rowOff>
    </xdr:from>
    <xdr:to>
      <xdr:col>15</xdr:col>
      <xdr:colOff>101600</xdr:colOff>
      <xdr:row>18</xdr:row>
      <xdr:rowOff>146750</xdr:rowOff>
    </xdr:to>
    <xdr:sp macro="" textlink="">
      <xdr:nvSpPr>
        <xdr:cNvPr id="76" name="楕円 75">
          <a:extLst>
            <a:ext uri="{FF2B5EF4-FFF2-40B4-BE49-F238E27FC236}">
              <a16:creationId xmlns:a16="http://schemas.microsoft.com/office/drawing/2014/main" id="{CA8E3896-C935-453B-B78A-2AC02F8998AA}"/>
            </a:ext>
          </a:extLst>
        </xdr:cNvPr>
        <xdr:cNvSpPr/>
      </xdr:nvSpPr>
      <xdr:spPr bwMode="auto">
        <a:xfrm>
          <a:off x="2857500" y="31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131527</xdr:rowOff>
    </xdr:from>
    <xdr:ext cx="762000" cy="259045"/>
    <xdr:sp macro="" textlink="">
      <xdr:nvSpPr>
        <xdr:cNvPr id="77" name="テキスト ボックス 76">
          <a:extLst>
            <a:ext uri="{FF2B5EF4-FFF2-40B4-BE49-F238E27FC236}">
              <a16:creationId xmlns:a16="http://schemas.microsoft.com/office/drawing/2014/main" id="{2E1D2C71-611D-4834-A949-9ADB0CC8CC43}"/>
            </a:ext>
          </a:extLst>
        </xdr:cNvPr>
        <xdr:cNvSpPr txBox="1"/>
      </xdr:nvSpPr>
      <xdr:spPr>
        <a:xfrm>
          <a:off x="2527300" y="32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647D8C46-A89D-4B49-AA0D-96D32240E36B}"/>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E796234-7551-42B3-99AC-908293B3CD0E}"/>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1EA5CC95-2ED1-4CE5-969B-F4D10B9E3B8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36BDC421-0B95-4E0E-83A1-447262DB4DFC}"/>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2C7D690D-E95A-41B2-95F2-E484A12CDC2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B57C7208-6EAF-4953-B90C-F5ACBAEDC79E}"/>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6FE6494B-A875-48FD-9A4F-B802C916FA9F}"/>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F98CB999-7C26-4085-BD70-E7A2DBCEA029}"/>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4946195B-BE9B-46D2-81A4-5FCDD8322451}"/>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EB0C237E-097B-486C-AAAD-D356CD3DDD94}"/>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5C5D2AF6-1382-4961-B177-EFA62477F297}"/>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170A4222-1512-4C3B-94BC-98C8AA2229EA}"/>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530AD3B4-DC84-45F3-ABDC-F11E473A644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49AF52E1-F39B-4636-8A1C-689D7B9E35AA}"/>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6BC2D904-65A9-4456-8637-AFA4CECF3B2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7C826726-7565-425E-9B38-EDB29140135A}"/>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A7784BE9-F5B4-4B8E-8757-668AEAAADE43}"/>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31A3EC98-054A-44C4-8934-A33FF518BF9B}"/>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B543C348-C362-4103-8A26-93E9E6AB9E7D}"/>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21D06B2C-7DE4-4745-A4D5-6CDCB808E697}"/>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34830170-E36A-4D78-B197-2C8A5BCE5391}"/>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9FF5F5C5-26C7-4506-8C8E-BB2E765FB06F}"/>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23CF3B16-F183-44F3-884D-D3B7201C4B34}"/>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A5647167-5F2D-466C-92FA-5FFA25A4EB04}"/>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7654218F-5ABD-4B3F-9D10-5C8FECD8BE11}"/>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531F5C5C-9011-46E5-92B9-BC2B1C54D92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F042568B-62C1-4757-A6A1-D1F2A752FB11}"/>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F21CD6B2-F024-4B5F-A3F1-CAC41A1E5302}"/>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EF1B1015-A112-4D20-8B6C-ABF798AF144F}"/>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E8AF9F59-2547-4C8A-9264-A71C7C277663}"/>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2DBDB9B3-2D24-4DFD-83B3-0650C3847539}"/>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5C70A5CA-F87E-4E1A-89DC-38FC528B7683}"/>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330210</xdr:rowOff>
    </xdr:from>
    <xdr:to>
      <xdr:col>29</xdr:col>
      <xdr:colOff>127000</xdr:colOff>
      <xdr:row>35</xdr:row>
      <xdr:rowOff>331330</xdr:rowOff>
    </xdr:to>
    <xdr:cxnSp macro="">
      <xdr:nvCxnSpPr>
        <xdr:cNvPr id="110" name="直線コネクタ 109">
          <a:extLst>
            <a:ext uri="{FF2B5EF4-FFF2-40B4-BE49-F238E27FC236}">
              <a16:creationId xmlns:a16="http://schemas.microsoft.com/office/drawing/2014/main" id="{E3A271CD-D1B5-4DF0-8666-4DD068ED876D}"/>
            </a:ext>
          </a:extLst>
        </xdr:cNvPr>
        <xdr:cNvCxnSpPr/>
      </xdr:nvCxnSpPr>
      <xdr:spPr bwMode="auto">
        <a:xfrm flipV="1">
          <a:off x="5003800" y="6940560"/>
          <a:ext cx="647700" cy="1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7C495FE0-1FBB-4838-9FD5-E92F2DEDA7DF}"/>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BCF6B4F-119B-4738-9E41-06AE85D88F81}"/>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287386</xdr:rowOff>
    </xdr:from>
    <xdr:to>
      <xdr:col>26</xdr:col>
      <xdr:colOff>50800</xdr:colOff>
      <xdr:row>35</xdr:row>
      <xdr:rowOff>331330</xdr:rowOff>
    </xdr:to>
    <xdr:cxnSp macro="">
      <xdr:nvCxnSpPr>
        <xdr:cNvPr id="113" name="直線コネクタ 112">
          <a:extLst>
            <a:ext uri="{FF2B5EF4-FFF2-40B4-BE49-F238E27FC236}">
              <a16:creationId xmlns:a16="http://schemas.microsoft.com/office/drawing/2014/main" id="{7A64961E-6120-4A8D-AA04-A0DA6073FFBF}"/>
            </a:ext>
          </a:extLst>
        </xdr:cNvPr>
        <xdr:cNvCxnSpPr/>
      </xdr:nvCxnSpPr>
      <xdr:spPr bwMode="auto">
        <a:xfrm>
          <a:off x="4305300" y="6897736"/>
          <a:ext cx="698500" cy="4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32F0F5C-F883-4E16-A2CC-AE2EFC015F0C}"/>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A48B84BD-040D-4467-8C1D-A544EEF6A522}"/>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191770</xdr:rowOff>
    </xdr:from>
    <xdr:to>
      <xdr:col>22</xdr:col>
      <xdr:colOff>114300</xdr:colOff>
      <xdr:row>35</xdr:row>
      <xdr:rowOff>287386</xdr:rowOff>
    </xdr:to>
    <xdr:cxnSp macro="">
      <xdr:nvCxnSpPr>
        <xdr:cNvPr id="116" name="直線コネクタ 115">
          <a:extLst>
            <a:ext uri="{FF2B5EF4-FFF2-40B4-BE49-F238E27FC236}">
              <a16:creationId xmlns:a16="http://schemas.microsoft.com/office/drawing/2014/main" id="{FC81E491-1720-4E0B-82BF-51F44D6DEBD0}"/>
            </a:ext>
          </a:extLst>
        </xdr:cNvPr>
        <xdr:cNvCxnSpPr/>
      </xdr:nvCxnSpPr>
      <xdr:spPr bwMode="auto">
        <a:xfrm>
          <a:off x="3606800" y="6802120"/>
          <a:ext cx="698500" cy="95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E76611F9-8AD1-4233-9646-C63855049297}"/>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615CEB98-6B18-48FE-9FE6-4301ED25F808}"/>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191770</xdr:rowOff>
    </xdr:from>
    <xdr:to>
      <xdr:col>18</xdr:col>
      <xdr:colOff>177800</xdr:colOff>
      <xdr:row>35</xdr:row>
      <xdr:rowOff>198407</xdr:rowOff>
    </xdr:to>
    <xdr:cxnSp macro="">
      <xdr:nvCxnSpPr>
        <xdr:cNvPr id="119" name="直線コネクタ 118">
          <a:extLst>
            <a:ext uri="{FF2B5EF4-FFF2-40B4-BE49-F238E27FC236}">
              <a16:creationId xmlns:a16="http://schemas.microsoft.com/office/drawing/2014/main" id="{E42B1FE2-020A-491C-B509-9EAA07C62A6F}"/>
            </a:ext>
          </a:extLst>
        </xdr:cNvPr>
        <xdr:cNvCxnSpPr/>
      </xdr:nvCxnSpPr>
      <xdr:spPr bwMode="auto">
        <a:xfrm flipV="1">
          <a:off x="2908300" y="6802120"/>
          <a:ext cx="698500" cy="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2DC569AD-5E41-4D0E-B47B-5E1583E2AC0F}"/>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A7A3F118-3D79-41BE-BBD5-1370C72A13D4}"/>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F70466A4-6831-49E8-BE67-EEC79DB3CB3C}"/>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8A2F66F8-1EAB-47D6-8CD1-5F4006C3F9AB}"/>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EA43CF7D-0F98-4B8F-8389-5262FEF06A1F}"/>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526B9540-6139-49C9-B954-05DD48C14D63}"/>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EB0DC570-DAF9-42E7-81C4-21C2E6774E4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CFC7471-C327-4CD7-BE82-3B0CCA72E815}"/>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2D396F0-D4EB-4614-9564-E1A88E20467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279410</xdr:rowOff>
    </xdr:from>
    <xdr:to>
      <xdr:col>29</xdr:col>
      <xdr:colOff>177800</xdr:colOff>
      <xdr:row>36</xdr:row>
      <xdr:rowOff>38110</xdr:rowOff>
    </xdr:to>
    <xdr:sp macro="" textlink="">
      <xdr:nvSpPr>
        <xdr:cNvPr id="129" name="楕円 128">
          <a:extLst>
            <a:ext uri="{FF2B5EF4-FFF2-40B4-BE49-F238E27FC236}">
              <a16:creationId xmlns:a16="http://schemas.microsoft.com/office/drawing/2014/main" id="{271CA926-3F9B-4D8D-8758-6DF8CF5531AF}"/>
            </a:ext>
          </a:extLst>
        </xdr:cNvPr>
        <xdr:cNvSpPr/>
      </xdr:nvSpPr>
      <xdr:spPr bwMode="auto">
        <a:xfrm>
          <a:off x="5600700" y="688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251487</xdr:rowOff>
    </xdr:from>
    <xdr:ext cx="762000" cy="259045"/>
    <xdr:sp macro="" textlink="">
      <xdr:nvSpPr>
        <xdr:cNvPr id="130" name="人口1人当たり決算額の推移該当値テキスト445">
          <a:extLst>
            <a:ext uri="{FF2B5EF4-FFF2-40B4-BE49-F238E27FC236}">
              <a16:creationId xmlns:a16="http://schemas.microsoft.com/office/drawing/2014/main" id="{940D0BFA-C56B-435C-8B28-F5952D35330D}"/>
            </a:ext>
          </a:extLst>
        </xdr:cNvPr>
        <xdr:cNvSpPr txBox="1"/>
      </xdr:nvSpPr>
      <xdr:spPr>
        <a:xfrm>
          <a:off x="5740400" y="686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280530</xdr:rowOff>
    </xdr:from>
    <xdr:to>
      <xdr:col>26</xdr:col>
      <xdr:colOff>101600</xdr:colOff>
      <xdr:row>36</xdr:row>
      <xdr:rowOff>39230</xdr:rowOff>
    </xdr:to>
    <xdr:sp macro="" textlink="">
      <xdr:nvSpPr>
        <xdr:cNvPr id="131" name="楕円 130">
          <a:extLst>
            <a:ext uri="{FF2B5EF4-FFF2-40B4-BE49-F238E27FC236}">
              <a16:creationId xmlns:a16="http://schemas.microsoft.com/office/drawing/2014/main" id="{FE72830E-EBE5-4FFF-A7FA-1C1DEFA85373}"/>
            </a:ext>
          </a:extLst>
        </xdr:cNvPr>
        <xdr:cNvSpPr/>
      </xdr:nvSpPr>
      <xdr:spPr bwMode="auto">
        <a:xfrm>
          <a:off x="4953000" y="689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24007</xdr:rowOff>
    </xdr:from>
    <xdr:ext cx="736600" cy="259045"/>
    <xdr:sp macro="" textlink="">
      <xdr:nvSpPr>
        <xdr:cNvPr id="132" name="テキスト ボックス 131">
          <a:extLst>
            <a:ext uri="{FF2B5EF4-FFF2-40B4-BE49-F238E27FC236}">
              <a16:creationId xmlns:a16="http://schemas.microsoft.com/office/drawing/2014/main" id="{1F707C25-FE63-49AD-99ED-CE5526E084F8}"/>
            </a:ext>
          </a:extLst>
        </xdr:cNvPr>
        <xdr:cNvSpPr txBox="1"/>
      </xdr:nvSpPr>
      <xdr:spPr>
        <a:xfrm>
          <a:off x="4622800" y="697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236586</xdr:rowOff>
    </xdr:from>
    <xdr:to>
      <xdr:col>22</xdr:col>
      <xdr:colOff>165100</xdr:colOff>
      <xdr:row>35</xdr:row>
      <xdr:rowOff>338186</xdr:rowOff>
    </xdr:to>
    <xdr:sp macro="" textlink="">
      <xdr:nvSpPr>
        <xdr:cNvPr id="133" name="楕円 132">
          <a:extLst>
            <a:ext uri="{FF2B5EF4-FFF2-40B4-BE49-F238E27FC236}">
              <a16:creationId xmlns:a16="http://schemas.microsoft.com/office/drawing/2014/main" id="{C390AF29-D15A-4960-BBAA-5923A4244B2E}"/>
            </a:ext>
          </a:extLst>
        </xdr:cNvPr>
        <xdr:cNvSpPr/>
      </xdr:nvSpPr>
      <xdr:spPr bwMode="auto">
        <a:xfrm>
          <a:off x="4254500" y="684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322963</xdr:rowOff>
    </xdr:from>
    <xdr:ext cx="762000" cy="259045"/>
    <xdr:sp macro="" textlink="">
      <xdr:nvSpPr>
        <xdr:cNvPr id="134" name="テキスト ボックス 133">
          <a:extLst>
            <a:ext uri="{FF2B5EF4-FFF2-40B4-BE49-F238E27FC236}">
              <a16:creationId xmlns:a16="http://schemas.microsoft.com/office/drawing/2014/main" id="{3A78A68A-DBE7-4F63-AC98-BD91C4FE3C7F}"/>
            </a:ext>
          </a:extLst>
        </xdr:cNvPr>
        <xdr:cNvSpPr txBox="1"/>
      </xdr:nvSpPr>
      <xdr:spPr>
        <a:xfrm>
          <a:off x="3924300" y="693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140970</xdr:rowOff>
    </xdr:from>
    <xdr:to>
      <xdr:col>19</xdr:col>
      <xdr:colOff>38100</xdr:colOff>
      <xdr:row>35</xdr:row>
      <xdr:rowOff>242570</xdr:rowOff>
    </xdr:to>
    <xdr:sp macro="" textlink="">
      <xdr:nvSpPr>
        <xdr:cNvPr id="135" name="楕円 134">
          <a:extLst>
            <a:ext uri="{FF2B5EF4-FFF2-40B4-BE49-F238E27FC236}">
              <a16:creationId xmlns:a16="http://schemas.microsoft.com/office/drawing/2014/main" id="{093FAD03-726D-40F3-9BBD-235C1377E4C6}"/>
            </a:ext>
          </a:extLst>
        </xdr:cNvPr>
        <xdr:cNvSpPr/>
      </xdr:nvSpPr>
      <xdr:spPr bwMode="auto">
        <a:xfrm>
          <a:off x="3556000" y="675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252747</xdr:rowOff>
    </xdr:from>
    <xdr:ext cx="762000" cy="259045"/>
    <xdr:sp macro="" textlink="">
      <xdr:nvSpPr>
        <xdr:cNvPr id="136" name="テキスト ボックス 135">
          <a:extLst>
            <a:ext uri="{FF2B5EF4-FFF2-40B4-BE49-F238E27FC236}">
              <a16:creationId xmlns:a16="http://schemas.microsoft.com/office/drawing/2014/main" id="{F5C3FE19-8917-45F0-B276-A16BA4B1EDBC}"/>
            </a:ext>
          </a:extLst>
        </xdr:cNvPr>
        <xdr:cNvSpPr txBox="1"/>
      </xdr:nvSpPr>
      <xdr:spPr>
        <a:xfrm>
          <a:off x="3225800" y="652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147607</xdr:rowOff>
    </xdr:from>
    <xdr:to>
      <xdr:col>15</xdr:col>
      <xdr:colOff>101600</xdr:colOff>
      <xdr:row>35</xdr:row>
      <xdr:rowOff>249207</xdr:rowOff>
    </xdr:to>
    <xdr:sp macro="" textlink="">
      <xdr:nvSpPr>
        <xdr:cNvPr id="137" name="楕円 136">
          <a:extLst>
            <a:ext uri="{FF2B5EF4-FFF2-40B4-BE49-F238E27FC236}">
              <a16:creationId xmlns:a16="http://schemas.microsoft.com/office/drawing/2014/main" id="{29CE757C-5259-4B41-9900-408D43CF2482}"/>
            </a:ext>
          </a:extLst>
        </xdr:cNvPr>
        <xdr:cNvSpPr/>
      </xdr:nvSpPr>
      <xdr:spPr bwMode="auto">
        <a:xfrm>
          <a:off x="2857500" y="675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259384</xdr:rowOff>
    </xdr:from>
    <xdr:ext cx="762000" cy="259045"/>
    <xdr:sp macro="" textlink="">
      <xdr:nvSpPr>
        <xdr:cNvPr id="138" name="テキスト ボックス 137">
          <a:extLst>
            <a:ext uri="{FF2B5EF4-FFF2-40B4-BE49-F238E27FC236}">
              <a16:creationId xmlns:a16="http://schemas.microsoft.com/office/drawing/2014/main" id="{C94FC44D-6AE8-40EB-9126-BB28DE55DFDC}"/>
            </a:ext>
          </a:extLst>
        </xdr:cNvPr>
        <xdr:cNvSpPr txBox="1"/>
      </xdr:nvSpPr>
      <xdr:spPr>
        <a:xfrm>
          <a:off x="2527300" y="652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1DEBAD-6C5B-46B7-95D8-EE5302CAD7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3D22AD4-769D-4607-9541-2528875460B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EE511BB-4C71-42DB-AC2E-1576ABCE40C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C8B27FC-3F3E-4D13-A0B9-2FF39264192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517E9E0-392B-4BA8-9C69-F058BBB5F9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8657BE-D0BD-4B8D-89F7-30DB16484A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AD3B64-9114-4929-B9C3-3AE35FADEB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AB8D9B-1CDA-4E17-A3A6-2C77705F8E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A518B0-E8D9-4F55-A188-A1B6CD9AB3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AE0D681-57D3-42F7-AA32-B77C235AE05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4,039
4,013
122.14
4,863,517
4,470,221
328,768
2,338,289
3,202,615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7CDA257-82CB-436B-83F8-EF58289ED4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8679FF-5C0B-40AE-8621-3268A6ADBA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74A5AB-84A6-4E63-A289-77B60995A5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E5A946-F6DB-4050-9FF7-339A2158F4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E6DDCC5-3274-42D7-AB4A-1CC1C168F11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4891C4D-34BE-439D-B717-769C91435DE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0AD877B-E411-4AA7-9EC3-44E764F366C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A8E6D7E-77CC-43C8-A40D-378F628AF41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FB0B1AD-A1A0-4C94-AD58-069E6D2D02A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96035B-E887-4456-9797-8FFB7F140C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4B95780-EE16-440D-B385-7DCDF973CED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ECA43D0-1AD7-4202-A236-E7CE9DA79776}"/>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C38BB02B-DD3F-474B-972C-B7271F4C5DE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412EAD7-FB77-491D-B7FF-003F11B0512B}"/>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F78C63-094D-4FE2-AD37-AA38E740C97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8FA9B9A-B4EF-409C-9770-8DC317B8EDD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ECCA83-A7D6-4ECC-BADD-192409CFF5A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95B34DC-D638-452A-A777-4DD1E44592E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48DE7AD-18C4-433F-A60C-D42A65C7F5F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3CD406D-48E7-4F12-958E-BD4E4F8090B7}"/>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6269ECD-5F6A-4A40-8CAC-5536213BE73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9E665C8-D68F-468C-B2D7-6EED72FAE77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87D6BA6-7427-4957-8CE4-DB897B8A9DB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DDEF26A-378A-458C-8402-D74C881ED1E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88ABCD5-B182-479F-86F6-14581CC112F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579E472-9038-47E7-B33E-774883E64CE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57770EC-5120-4AF1-8717-C612E36B6E2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3884A0C-8104-4995-812B-D0ECC7E8665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AC0BDE8-287A-4014-9422-2EB612C3364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83E2245-E268-49C3-B2A8-646E33C6AD5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407268B0-551F-4571-99D1-EAF63BDFCE3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64C2FAC1-4B97-4F8E-A0FA-620ED338B069}"/>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B49B8A8C-BFDF-49DF-9DF5-1D67990DB571}"/>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8E1BAD58-B6CC-4CA6-88A9-9075CE42D574}"/>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BF0F182E-29D4-4EE3-B9E0-897C3BBD102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FC83E49F-87B7-47F3-B58A-8D3A21EE529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A2B40BD5-0245-4612-95BD-EBF54F9D4DC9}"/>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C237DC54-0BA8-41EA-906D-05673FE6444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6DAC59D1-B3B0-4E59-9FB7-A2339A214179}"/>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3C5E0DE-6828-4384-9E71-7468F7776ED6}"/>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1B943C-DB45-4267-8F0D-09C11EF5D98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BF796BC2-7A73-4373-9B16-A288662ED3EC}"/>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6C271717-AB5B-4A02-B1DE-AEE80C2C52C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343C6E98-8BD1-4AE5-847C-A50BCB29F305}"/>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C7515C6C-CB9B-449A-9232-A6E063C7E453}"/>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B59A1FBB-52F8-4578-AAE9-0C25B231D581}"/>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90B987B8-5787-4FCB-9DAC-8C392987FF95}"/>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A33FD6B8-D3BD-485E-8D7F-52F3B05E2342}"/>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52811</xdr:rowOff>
    </xdr:from>
    <xdr:to>
      <xdr:col>24</xdr:col>
      <xdr:colOff>63500</xdr:colOff>
      <xdr:row>37</xdr:row>
      <xdr:rowOff>113498</xdr:rowOff>
    </xdr:to>
    <xdr:cxnSp macro="">
      <xdr:nvCxnSpPr>
        <xdr:cNvPr id="60" name="直線コネクタ 59">
          <a:extLst>
            <a:ext uri="{FF2B5EF4-FFF2-40B4-BE49-F238E27FC236}">
              <a16:creationId xmlns:a16="http://schemas.microsoft.com/office/drawing/2014/main" id="{5FB29020-393E-427C-81AF-F270F290C519}"/>
            </a:ext>
          </a:extLst>
        </xdr:cNvPr>
        <xdr:cNvCxnSpPr/>
      </xdr:nvCxnSpPr>
      <xdr:spPr>
        <a:xfrm flipV="1">
          <a:off x="3797300" y="6396461"/>
          <a:ext cx="838200" cy="6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447FCA58-0A07-4828-960C-FCCB768F1B21}"/>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1421019D-8CAC-44F5-B736-2D0C0396B48F}"/>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113498</xdr:rowOff>
    </xdr:from>
    <xdr:to>
      <xdr:col>19</xdr:col>
      <xdr:colOff>177800</xdr:colOff>
      <xdr:row>37</xdr:row>
      <xdr:rowOff>134896</xdr:rowOff>
    </xdr:to>
    <xdr:cxnSp macro="">
      <xdr:nvCxnSpPr>
        <xdr:cNvPr id="63" name="直線コネクタ 62">
          <a:extLst>
            <a:ext uri="{FF2B5EF4-FFF2-40B4-BE49-F238E27FC236}">
              <a16:creationId xmlns:a16="http://schemas.microsoft.com/office/drawing/2014/main" id="{331AC403-EB6B-45EC-9636-A48687C0A6E9}"/>
            </a:ext>
          </a:extLst>
        </xdr:cNvPr>
        <xdr:cNvCxnSpPr/>
      </xdr:nvCxnSpPr>
      <xdr:spPr>
        <a:xfrm flipV="1">
          <a:off x="2908300" y="6457148"/>
          <a:ext cx="88900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E86E6656-38B3-4295-92A5-013EEF0C3D02}"/>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1DFA30FD-85F2-4CC3-A381-2AF4885E13B9}"/>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124411</xdr:rowOff>
    </xdr:from>
    <xdr:to>
      <xdr:col>15</xdr:col>
      <xdr:colOff>50800</xdr:colOff>
      <xdr:row>37</xdr:row>
      <xdr:rowOff>134896</xdr:rowOff>
    </xdr:to>
    <xdr:cxnSp macro="">
      <xdr:nvCxnSpPr>
        <xdr:cNvPr id="66" name="直線コネクタ 65">
          <a:extLst>
            <a:ext uri="{FF2B5EF4-FFF2-40B4-BE49-F238E27FC236}">
              <a16:creationId xmlns:a16="http://schemas.microsoft.com/office/drawing/2014/main" id="{C907EF53-A878-44F8-965F-37CE00325CA3}"/>
            </a:ext>
          </a:extLst>
        </xdr:cNvPr>
        <xdr:cNvCxnSpPr/>
      </xdr:nvCxnSpPr>
      <xdr:spPr>
        <a:xfrm>
          <a:off x="2019300" y="6468061"/>
          <a:ext cx="889000" cy="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4164F7F7-F9E3-4804-ACB9-34D3D639AE43}"/>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DA7464CB-61CB-400E-AC7F-11298B8DB3A5}"/>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124411</xdr:rowOff>
    </xdr:from>
    <xdr:to>
      <xdr:col>10</xdr:col>
      <xdr:colOff>114300</xdr:colOff>
      <xdr:row>37</xdr:row>
      <xdr:rowOff>129802</xdr:rowOff>
    </xdr:to>
    <xdr:cxnSp macro="">
      <xdr:nvCxnSpPr>
        <xdr:cNvPr id="69" name="直線コネクタ 68">
          <a:extLst>
            <a:ext uri="{FF2B5EF4-FFF2-40B4-BE49-F238E27FC236}">
              <a16:creationId xmlns:a16="http://schemas.microsoft.com/office/drawing/2014/main" id="{12A0DED2-E24B-46E6-A905-BE5F386436B7}"/>
            </a:ext>
          </a:extLst>
        </xdr:cNvPr>
        <xdr:cNvCxnSpPr/>
      </xdr:nvCxnSpPr>
      <xdr:spPr>
        <a:xfrm flipV="1">
          <a:off x="1130300" y="6468061"/>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83B2E10E-CFE2-4675-A2CE-920AC5D5EC7B}"/>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D0A560EB-CC6C-486B-9D71-82E3ECD6A4DA}"/>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67C549DA-E30B-465C-80FA-16417A3FA134}"/>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A2672FB5-1862-491B-9D31-5A198A770B63}"/>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1A891C93-82E0-4955-B9FA-CF913FF4E42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378C974-0ADA-49F3-8C6E-B18FA7B9B38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6F8491A-E7F4-4FF0-AC1D-C5A888DC30A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7C339BB-990B-4945-BDFB-270E845453E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78EC3DE-125C-4642-B06A-07D08EB4D1A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2011</xdr:rowOff>
    </xdr:from>
    <xdr:to>
      <xdr:col>24</xdr:col>
      <xdr:colOff>114300</xdr:colOff>
      <xdr:row>37</xdr:row>
      <xdr:rowOff>103611</xdr:rowOff>
    </xdr:to>
    <xdr:sp macro="" textlink="">
      <xdr:nvSpPr>
        <xdr:cNvPr id="79" name="楕円 78">
          <a:extLst>
            <a:ext uri="{FF2B5EF4-FFF2-40B4-BE49-F238E27FC236}">
              <a16:creationId xmlns:a16="http://schemas.microsoft.com/office/drawing/2014/main" id="{6D32A02B-108D-44B0-90D3-FE90C903036D}"/>
            </a:ext>
          </a:extLst>
        </xdr:cNvPr>
        <xdr:cNvSpPr/>
      </xdr:nvSpPr>
      <xdr:spPr>
        <a:xfrm>
          <a:off x="4584700" y="6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151888</xdr:rowOff>
    </xdr:from>
    <xdr:ext cx="599010" cy="259045"/>
    <xdr:sp macro="" textlink="">
      <xdr:nvSpPr>
        <xdr:cNvPr id="80" name="人件費該当値テキスト">
          <a:extLst>
            <a:ext uri="{FF2B5EF4-FFF2-40B4-BE49-F238E27FC236}">
              <a16:creationId xmlns:a16="http://schemas.microsoft.com/office/drawing/2014/main" id="{10C58EE8-09D5-4DC2-935D-4C43AD0AFE08}"/>
            </a:ext>
          </a:extLst>
        </xdr:cNvPr>
        <xdr:cNvSpPr txBox="1"/>
      </xdr:nvSpPr>
      <xdr:spPr>
        <a:xfrm>
          <a:off x="4686300" y="632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62698</xdr:rowOff>
    </xdr:from>
    <xdr:to>
      <xdr:col>20</xdr:col>
      <xdr:colOff>38100</xdr:colOff>
      <xdr:row>37</xdr:row>
      <xdr:rowOff>164298</xdr:rowOff>
    </xdr:to>
    <xdr:sp macro="" textlink="">
      <xdr:nvSpPr>
        <xdr:cNvPr id="81" name="楕円 80">
          <a:extLst>
            <a:ext uri="{FF2B5EF4-FFF2-40B4-BE49-F238E27FC236}">
              <a16:creationId xmlns:a16="http://schemas.microsoft.com/office/drawing/2014/main" id="{3BCB7D96-A7B6-4C1F-9365-7B46B44D1454}"/>
            </a:ext>
          </a:extLst>
        </xdr:cNvPr>
        <xdr:cNvSpPr/>
      </xdr:nvSpPr>
      <xdr:spPr>
        <a:xfrm>
          <a:off x="3746500" y="64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155425</xdr:rowOff>
    </xdr:from>
    <xdr:ext cx="599010" cy="259045"/>
    <xdr:sp macro="" textlink="">
      <xdr:nvSpPr>
        <xdr:cNvPr id="82" name="テキスト ボックス 81">
          <a:extLst>
            <a:ext uri="{FF2B5EF4-FFF2-40B4-BE49-F238E27FC236}">
              <a16:creationId xmlns:a16="http://schemas.microsoft.com/office/drawing/2014/main" id="{0A18B779-10BF-4D37-811A-B6DF1063F66A}"/>
            </a:ext>
          </a:extLst>
        </xdr:cNvPr>
        <xdr:cNvSpPr txBox="1"/>
      </xdr:nvSpPr>
      <xdr:spPr>
        <a:xfrm>
          <a:off x="3497795" y="649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84096</xdr:rowOff>
    </xdr:from>
    <xdr:to>
      <xdr:col>15</xdr:col>
      <xdr:colOff>101600</xdr:colOff>
      <xdr:row>38</xdr:row>
      <xdr:rowOff>14246</xdr:rowOff>
    </xdr:to>
    <xdr:sp macro="" textlink="">
      <xdr:nvSpPr>
        <xdr:cNvPr id="83" name="楕円 82">
          <a:extLst>
            <a:ext uri="{FF2B5EF4-FFF2-40B4-BE49-F238E27FC236}">
              <a16:creationId xmlns:a16="http://schemas.microsoft.com/office/drawing/2014/main" id="{97355760-CCEB-4D1C-87BD-1761CA063885}"/>
            </a:ext>
          </a:extLst>
        </xdr:cNvPr>
        <xdr:cNvSpPr/>
      </xdr:nvSpPr>
      <xdr:spPr>
        <a:xfrm>
          <a:off x="2857500" y="64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5373</xdr:rowOff>
    </xdr:from>
    <xdr:ext cx="599010" cy="259045"/>
    <xdr:sp macro="" textlink="">
      <xdr:nvSpPr>
        <xdr:cNvPr id="84" name="テキスト ボックス 83">
          <a:extLst>
            <a:ext uri="{FF2B5EF4-FFF2-40B4-BE49-F238E27FC236}">
              <a16:creationId xmlns:a16="http://schemas.microsoft.com/office/drawing/2014/main" id="{C0E01CBD-96F9-46F7-98A0-E990843BF56F}"/>
            </a:ext>
          </a:extLst>
        </xdr:cNvPr>
        <xdr:cNvSpPr txBox="1"/>
      </xdr:nvSpPr>
      <xdr:spPr>
        <a:xfrm>
          <a:off x="2608795" y="652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73611</xdr:rowOff>
    </xdr:from>
    <xdr:to>
      <xdr:col>10</xdr:col>
      <xdr:colOff>165100</xdr:colOff>
      <xdr:row>38</xdr:row>
      <xdr:rowOff>3761</xdr:rowOff>
    </xdr:to>
    <xdr:sp macro="" textlink="">
      <xdr:nvSpPr>
        <xdr:cNvPr id="85" name="楕円 84">
          <a:extLst>
            <a:ext uri="{FF2B5EF4-FFF2-40B4-BE49-F238E27FC236}">
              <a16:creationId xmlns:a16="http://schemas.microsoft.com/office/drawing/2014/main" id="{BA728D9A-F335-4B21-B5CF-C52123183294}"/>
            </a:ext>
          </a:extLst>
        </xdr:cNvPr>
        <xdr:cNvSpPr/>
      </xdr:nvSpPr>
      <xdr:spPr>
        <a:xfrm>
          <a:off x="1968500" y="64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166337</xdr:rowOff>
    </xdr:from>
    <xdr:ext cx="599010" cy="259045"/>
    <xdr:sp macro="" textlink="">
      <xdr:nvSpPr>
        <xdr:cNvPr id="86" name="テキスト ボックス 85">
          <a:extLst>
            <a:ext uri="{FF2B5EF4-FFF2-40B4-BE49-F238E27FC236}">
              <a16:creationId xmlns:a16="http://schemas.microsoft.com/office/drawing/2014/main" id="{62F1E51F-9B27-4985-9F1F-4AB48F685E74}"/>
            </a:ext>
          </a:extLst>
        </xdr:cNvPr>
        <xdr:cNvSpPr txBox="1"/>
      </xdr:nvSpPr>
      <xdr:spPr>
        <a:xfrm>
          <a:off x="1719795" y="650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79002</xdr:rowOff>
    </xdr:from>
    <xdr:to>
      <xdr:col>6</xdr:col>
      <xdr:colOff>38100</xdr:colOff>
      <xdr:row>38</xdr:row>
      <xdr:rowOff>9151</xdr:rowOff>
    </xdr:to>
    <xdr:sp macro="" textlink="">
      <xdr:nvSpPr>
        <xdr:cNvPr id="87" name="楕円 86">
          <a:extLst>
            <a:ext uri="{FF2B5EF4-FFF2-40B4-BE49-F238E27FC236}">
              <a16:creationId xmlns:a16="http://schemas.microsoft.com/office/drawing/2014/main" id="{FA377962-E4DB-470A-A051-E09C5560D91D}"/>
            </a:ext>
          </a:extLst>
        </xdr:cNvPr>
        <xdr:cNvSpPr/>
      </xdr:nvSpPr>
      <xdr:spPr>
        <a:xfrm>
          <a:off x="1079500" y="64226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278</xdr:rowOff>
    </xdr:from>
    <xdr:ext cx="599010" cy="259045"/>
    <xdr:sp macro="" textlink="">
      <xdr:nvSpPr>
        <xdr:cNvPr id="88" name="テキスト ボックス 87">
          <a:extLst>
            <a:ext uri="{FF2B5EF4-FFF2-40B4-BE49-F238E27FC236}">
              <a16:creationId xmlns:a16="http://schemas.microsoft.com/office/drawing/2014/main" id="{97A3BF6F-734E-403D-BF7F-347B4B38E05A}"/>
            </a:ext>
          </a:extLst>
        </xdr:cNvPr>
        <xdr:cNvSpPr txBox="1"/>
      </xdr:nvSpPr>
      <xdr:spPr>
        <a:xfrm>
          <a:off x="830795" y="651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769615E0-4EAD-402F-9AA6-C97637EC6FE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E41DA719-EFB9-4024-93BF-89AB0E29A95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1C9E1669-90B2-4BAD-8969-E8415BEC1F7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953955E2-B322-4E6C-BAD6-469B545DF7D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E412B31-3A17-4803-A9D5-BF5DC842B19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C53AE8E9-CFD0-4E0E-A3F2-A3AA6013444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644FD620-B792-4AE8-B995-C36B7D66E03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7C9FE877-5F53-481E-8435-3C5D74F15E8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EBFCA98B-9AEA-4224-A8B0-4F1DA381A7C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FBEAA7B8-1830-4CFB-9D5D-4B392B0A887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1CB32C2D-D5A3-46DC-8F02-5F6FAAE6F8F6}"/>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F8E5B4F5-D60C-400C-BD3F-EE1BEEFF8FFE}"/>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3FEF4871-3B52-4D03-9C18-3A6590CA0B13}"/>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DC4AE3E6-C631-457A-A529-B154EE98FC65}"/>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BB5FD53D-5EC7-48FB-82A5-EF41CAF304E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357FE21F-175F-4FB0-B002-44552AC7D8B2}"/>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C546FD4D-9D8A-4910-8914-12602CE1DF4F}"/>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5CFBC391-8B89-42B7-BF15-A642D35BE4D2}"/>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56130EFE-E128-4D0A-8022-1C5A386FA608}"/>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135140E6-470C-409C-9F56-795F108C4D09}"/>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C6EFC42A-BC02-4AC4-BD8A-8A8180C2A70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D28A4874-066C-4FF0-8A8E-EC6EB3F699FC}"/>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D8522383-AE25-4015-A5A9-8B45FA95C52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BFD132B8-36DD-45F8-84B7-9DED48E1A939}"/>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EC327734-C009-454F-B111-43AC16F6D0F7}"/>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F9BCB8AE-F6D0-48DC-A94D-133D180305BE}"/>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9A73F1A6-2814-41A2-A45B-86D3875238C5}"/>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ABAFBF84-B285-412A-8945-D00FD6FD6396}"/>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66241</xdr:rowOff>
    </xdr:from>
    <xdr:to>
      <xdr:col>24</xdr:col>
      <xdr:colOff>63500</xdr:colOff>
      <xdr:row>57</xdr:row>
      <xdr:rowOff>100996</xdr:rowOff>
    </xdr:to>
    <xdr:cxnSp macro="">
      <xdr:nvCxnSpPr>
        <xdr:cNvPr id="117" name="直線コネクタ 116">
          <a:extLst>
            <a:ext uri="{FF2B5EF4-FFF2-40B4-BE49-F238E27FC236}">
              <a16:creationId xmlns:a16="http://schemas.microsoft.com/office/drawing/2014/main" id="{9CC78EF2-4B02-4CAC-BE0E-CF75ABCB13E1}"/>
            </a:ext>
          </a:extLst>
        </xdr:cNvPr>
        <xdr:cNvCxnSpPr/>
      </xdr:nvCxnSpPr>
      <xdr:spPr>
        <a:xfrm flipV="1">
          <a:off x="3797300" y="9838891"/>
          <a:ext cx="8382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169E9DDD-3611-483B-B488-BCCAF380D5EE}"/>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69D899DB-32F1-4AA5-9848-092DE25A44E9}"/>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87012</xdr:rowOff>
    </xdr:from>
    <xdr:to>
      <xdr:col>19</xdr:col>
      <xdr:colOff>177800</xdr:colOff>
      <xdr:row>57</xdr:row>
      <xdr:rowOff>100996</xdr:rowOff>
    </xdr:to>
    <xdr:cxnSp macro="">
      <xdr:nvCxnSpPr>
        <xdr:cNvPr id="120" name="直線コネクタ 119">
          <a:extLst>
            <a:ext uri="{FF2B5EF4-FFF2-40B4-BE49-F238E27FC236}">
              <a16:creationId xmlns:a16="http://schemas.microsoft.com/office/drawing/2014/main" id="{5436F98D-D5D4-4E49-8EC1-8C89CE041D35}"/>
            </a:ext>
          </a:extLst>
        </xdr:cNvPr>
        <xdr:cNvCxnSpPr/>
      </xdr:nvCxnSpPr>
      <xdr:spPr>
        <a:xfrm>
          <a:off x="2908300" y="9859662"/>
          <a:ext cx="8890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F9BB23F9-4052-4E8F-BEF3-91617F8F7783}"/>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7C3A92F6-BE61-40A4-B801-B8E6A836C0E1}"/>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79988</xdr:rowOff>
    </xdr:from>
    <xdr:to>
      <xdr:col>15</xdr:col>
      <xdr:colOff>50800</xdr:colOff>
      <xdr:row>57</xdr:row>
      <xdr:rowOff>87012</xdr:rowOff>
    </xdr:to>
    <xdr:cxnSp macro="">
      <xdr:nvCxnSpPr>
        <xdr:cNvPr id="123" name="直線コネクタ 122">
          <a:extLst>
            <a:ext uri="{FF2B5EF4-FFF2-40B4-BE49-F238E27FC236}">
              <a16:creationId xmlns:a16="http://schemas.microsoft.com/office/drawing/2014/main" id="{6DC0C1F7-2B68-4476-B288-EAC79D20A5D6}"/>
            </a:ext>
          </a:extLst>
        </xdr:cNvPr>
        <xdr:cNvCxnSpPr/>
      </xdr:nvCxnSpPr>
      <xdr:spPr>
        <a:xfrm>
          <a:off x="2019300" y="9852638"/>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A82B40A2-1BE1-4906-A56B-EBCE14DAAC51}"/>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49341C62-6947-438F-AFDF-2A539A99E389}"/>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79988</xdr:rowOff>
    </xdr:from>
    <xdr:to>
      <xdr:col>10</xdr:col>
      <xdr:colOff>114300</xdr:colOff>
      <xdr:row>57</xdr:row>
      <xdr:rowOff>86709</xdr:rowOff>
    </xdr:to>
    <xdr:cxnSp macro="">
      <xdr:nvCxnSpPr>
        <xdr:cNvPr id="126" name="直線コネクタ 125">
          <a:extLst>
            <a:ext uri="{FF2B5EF4-FFF2-40B4-BE49-F238E27FC236}">
              <a16:creationId xmlns:a16="http://schemas.microsoft.com/office/drawing/2014/main" id="{E4743780-17BC-4CC1-A423-0A12DCE690A7}"/>
            </a:ext>
          </a:extLst>
        </xdr:cNvPr>
        <xdr:cNvCxnSpPr/>
      </xdr:nvCxnSpPr>
      <xdr:spPr>
        <a:xfrm flipV="1">
          <a:off x="1130300" y="9852638"/>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36FEFFC2-5ED7-4E17-B841-F10ED658F236}"/>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2E5C316A-8B26-4F82-8018-51CE08801A1A}"/>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D53A8FA3-9208-4DBF-BFDB-6F3546434657}"/>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594D136C-C0A8-4A8D-8D15-F7B9CAA9F7AA}"/>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48EC5BC3-02C2-4A46-8D9A-921B8AEEFD8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E92A682D-7E1F-437D-8CD1-A6EA5DD1394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E3BC53CC-8BE0-447A-A6D4-FBB7996D8FE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17144B6-386E-4756-AED3-E3DB6CFF97D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641D18F-7739-40B0-99C0-30CF5EBAA7C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15441</xdr:rowOff>
    </xdr:from>
    <xdr:to>
      <xdr:col>24</xdr:col>
      <xdr:colOff>114300</xdr:colOff>
      <xdr:row>57</xdr:row>
      <xdr:rowOff>117041</xdr:rowOff>
    </xdr:to>
    <xdr:sp macro="" textlink="">
      <xdr:nvSpPr>
        <xdr:cNvPr id="136" name="楕円 135">
          <a:extLst>
            <a:ext uri="{FF2B5EF4-FFF2-40B4-BE49-F238E27FC236}">
              <a16:creationId xmlns:a16="http://schemas.microsoft.com/office/drawing/2014/main" id="{66365E43-3062-4B4D-BABE-7020EBE60AA9}"/>
            </a:ext>
          </a:extLst>
        </xdr:cNvPr>
        <xdr:cNvSpPr/>
      </xdr:nvSpPr>
      <xdr:spPr>
        <a:xfrm>
          <a:off x="4584700" y="978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165318</xdr:rowOff>
    </xdr:from>
    <xdr:ext cx="599010" cy="259045"/>
    <xdr:sp macro="" textlink="">
      <xdr:nvSpPr>
        <xdr:cNvPr id="137" name="物件費該当値テキスト">
          <a:extLst>
            <a:ext uri="{FF2B5EF4-FFF2-40B4-BE49-F238E27FC236}">
              <a16:creationId xmlns:a16="http://schemas.microsoft.com/office/drawing/2014/main" id="{49515CC1-C199-4401-A84F-869CFA92C7BB}"/>
            </a:ext>
          </a:extLst>
        </xdr:cNvPr>
        <xdr:cNvSpPr txBox="1"/>
      </xdr:nvSpPr>
      <xdr:spPr>
        <a:xfrm>
          <a:off x="4686300" y="976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50196</xdr:rowOff>
    </xdr:from>
    <xdr:to>
      <xdr:col>20</xdr:col>
      <xdr:colOff>38100</xdr:colOff>
      <xdr:row>57</xdr:row>
      <xdr:rowOff>151796</xdr:rowOff>
    </xdr:to>
    <xdr:sp macro="" textlink="">
      <xdr:nvSpPr>
        <xdr:cNvPr id="138" name="楕円 137">
          <a:extLst>
            <a:ext uri="{FF2B5EF4-FFF2-40B4-BE49-F238E27FC236}">
              <a16:creationId xmlns:a16="http://schemas.microsoft.com/office/drawing/2014/main" id="{1F4D6D46-03CF-46FE-ADF8-15A5DA365150}"/>
            </a:ext>
          </a:extLst>
        </xdr:cNvPr>
        <xdr:cNvSpPr/>
      </xdr:nvSpPr>
      <xdr:spPr>
        <a:xfrm>
          <a:off x="3746500" y="98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142923</xdr:rowOff>
    </xdr:from>
    <xdr:ext cx="599010" cy="259045"/>
    <xdr:sp macro="" textlink="">
      <xdr:nvSpPr>
        <xdr:cNvPr id="139" name="テキスト ボックス 138">
          <a:extLst>
            <a:ext uri="{FF2B5EF4-FFF2-40B4-BE49-F238E27FC236}">
              <a16:creationId xmlns:a16="http://schemas.microsoft.com/office/drawing/2014/main" id="{43266654-74DF-4F3E-B7A6-14648D3519B1}"/>
            </a:ext>
          </a:extLst>
        </xdr:cNvPr>
        <xdr:cNvSpPr txBox="1"/>
      </xdr:nvSpPr>
      <xdr:spPr>
        <a:xfrm>
          <a:off x="3497795" y="99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36212</xdr:rowOff>
    </xdr:from>
    <xdr:to>
      <xdr:col>15</xdr:col>
      <xdr:colOff>101600</xdr:colOff>
      <xdr:row>57</xdr:row>
      <xdr:rowOff>137812</xdr:rowOff>
    </xdr:to>
    <xdr:sp macro="" textlink="">
      <xdr:nvSpPr>
        <xdr:cNvPr id="140" name="楕円 139">
          <a:extLst>
            <a:ext uri="{FF2B5EF4-FFF2-40B4-BE49-F238E27FC236}">
              <a16:creationId xmlns:a16="http://schemas.microsoft.com/office/drawing/2014/main" id="{986BC0D7-9A3A-4AC5-96CF-29BF06A4E049}"/>
            </a:ext>
          </a:extLst>
        </xdr:cNvPr>
        <xdr:cNvSpPr/>
      </xdr:nvSpPr>
      <xdr:spPr>
        <a:xfrm>
          <a:off x="2857500" y="98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128939</xdr:rowOff>
    </xdr:from>
    <xdr:ext cx="599010" cy="259045"/>
    <xdr:sp macro="" textlink="">
      <xdr:nvSpPr>
        <xdr:cNvPr id="141" name="テキスト ボックス 140">
          <a:extLst>
            <a:ext uri="{FF2B5EF4-FFF2-40B4-BE49-F238E27FC236}">
              <a16:creationId xmlns:a16="http://schemas.microsoft.com/office/drawing/2014/main" id="{42CE2E1C-1764-4CD2-ADF1-7E71688F7897}"/>
            </a:ext>
          </a:extLst>
        </xdr:cNvPr>
        <xdr:cNvSpPr txBox="1"/>
      </xdr:nvSpPr>
      <xdr:spPr>
        <a:xfrm>
          <a:off x="2608795" y="990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29188</xdr:rowOff>
    </xdr:from>
    <xdr:to>
      <xdr:col>10</xdr:col>
      <xdr:colOff>165100</xdr:colOff>
      <xdr:row>57</xdr:row>
      <xdr:rowOff>130788</xdr:rowOff>
    </xdr:to>
    <xdr:sp macro="" textlink="">
      <xdr:nvSpPr>
        <xdr:cNvPr id="142" name="楕円 141">
          <a:extLst>
            <a:ext uri="{FF2B5EF4-FFF2-40B4-BE49-F238E27FC236}">
              <a16:creationId xmlns:a16="http://schemas.microsoft.com/office/drawing/2014/main" id="{6946B835-024C-49F2-ADB7-5794FC192119}"/>
            </a:ext>
          </a:extLst>
        </xdr:cNvPr>
        <xdr:cNvSpPr/>
      </xdr:nvSpPr>
      <xdr:spPr>
        <a:xfrm>
          <a:off x="1968500" y="98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121915</xdr:rowOff>
    </xdr:from>
    <xdr:ext cx="599010" cy="259045"/>
    <xdr:sp macro="" textlink="">
      <xdr:nvSpPr>
        <xdr:cNvPr id="143" name="テキスト ボックス 142">
          <a:extLst>
            <a:ext uri="{FF2B5EF4-FFF2-40B4-BE49-F238E27FC236}">
              <a16:creationId xmlns:a16="http://schemas.microsoft.com/office/drawing/2014/main" id="{5BAFE27B-555D-4EDE-A9CD-69F2CCEC57B2}"/>
            </a:ext>
          </a:extLst>
        </xdr:cNvPr>
        <xdr:cNvSpPr txBox="1"/>
      </xdr:nvSpPr>
      <xdr:spPr>
        <a:xfrm>
          <a:off x="1719795" y="989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35909</xdr:rowOff>
    </xdr:from>
    <xdr:to>
      <xdr:col>6</xdr:col>
      <xdr:colOff>38100</xdr:colOff>
      <xdr:row>57</xdr:row>
      <xdr:rowOff>137509</xdr:rowOff>
    </xdr:to>
    <xdr:sp macro="" textlink="">
      <xdr:nvSpPr>
        <xdr:cNvPr id="144" name="楕円 143">
          <a:extLst>
            <a:ext uri="{FF2B5EF4-FFF2-40B4-BE49-F238E27FC236}">
              <a16:creationId xmlns:a16="http://schemas.microsoft.com/office/drawing/2014/main" id="{CB6CFEAC-26B5-4C09-8882-5541FBD6B482}"/>
            </a:ext>
          </a:extLst>
        </xdr:cNvPr>
        <xdr:cNvSpPr/>
      </xdr:nvSpPr>
      <xdr:spPr>
        <a:xfrm>
          <a:off x="1079500" y="98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128636</xdr:rowOff>
    </xdr:from>
    <xdr:ext cx="599010" cy="259045"/>
    <xdr:sp macro="" textlink="">
      <xdr:nvSpPr>
        <xdr:cNvPr id="145" name="テキスト ボックス 144">
          <a:extLst>
            <a:ext uri="{FF2B5EF4-FFF2-40B4-BE49-F238E27FC236}">
              <a16:creationId xmlns:a16="http://schemas.microsoft.com/office/drawing/2014/main" id="{0A99760C-C600-48D8-BB95-3558C53AB84F}"/>
            </a:ext>
          </a:extLst>
        </xdr:cNvPr>
        <xdr:cNvSpPr txBox="1"/>
      </xdr:nvSpPr>
      <xdr:spPr>
        <a:xfrm>
          <a:off x="830795" y="990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CBF2FE4F-21AF-41E9-8FD7-918E0CFD88E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760CEB94-F164-46B2-B95C-1F39D707DA7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BF02DE56-C5C5-4676-B8A5-DD597F5864D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82A1B051-8916-49A8-A439-96144F279FE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E7DC7BBD-B166-4314-8E34-0F52935AF0F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EFC0BC7F-7774-4CB3-AD1A-D68F37AAFBE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58067EC7-62A2-4942-95FB-140DFE353DB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6E6ADF0A-DBD5-461D-8995-1E5CBE48F58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1D7D7385-14A2-42CC-AD5A-59D95921A8E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AE22F8C-4194-41D3-83FE-4C4F962316C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F8086B81-9FA7-45D7-9115-8AC98BA9933D}"/>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21337F18-ED2A-4029-AB8A-E695BE9B3D84}"/>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F881F59D-92EF-4526-8A2E-FC2D0DA51792}"/>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1009BF7B-6ED0-4EC6-A94F-D69FE9A7E1A3}"/>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32D4C354-5252-4774-B66A-525FA131B05C}"/>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3E417E22-B124-4B6C-804C-8441E1BE991A}"/>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ABBAB72F-663B-47B8-AD17-C975EDE0E62A}"/>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AE099B81-1603-4F2F-9875-F05D50C4BBA8}"/>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ABE3A0AA-6DA2-44B2-A788-EB032CC0E39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46F2F82E-EEE0-4A6F-9105-143331608A41}"/>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D50583B5-8AAA-4319-924F-242A529DB4A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9CA11D0C-81D2-4DA4-8173-81CBF12193E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AF1ACA5-A8EB-4B78-A5D0-B60BAD55D05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7876D56F-C7ED-4DC0-8BBE-BB8F87FAD0E6}"/>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E29D6347-46DF-498F-B45F-704B2655B5B7}"/>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255F7155-6945-4E67-AF57-C2E786EE3D49}"/>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BB0D7E43-EB72-43B8-BFF6-4919B3D704CA}"/>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7C8C4A11-2D5E-4864-803D-475CE73D4F99}"/>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113678</xdr:rowOff>
    </xdr:from>
    <xdr:to>
      <xdr:col>24</xdr:col>
      <xdr:colOff>63500</xdr:colOff>
      <xdr:row>78</xdr:row>
      <xdr:rowOff>146988</xdr:rowOff>
    </xdr:to>
    <xdr:cxnSp macro="">
      <xdr:nvCxnSpPr>
        <xdr:cNvPr id="174" name="直線コネクタ 173">
          <a:extLst>
            <a:ext uri="{FF2B5EF4-FFF2-40B4-BE49-F238E27FC236}">
              <a16:creationId xmlns:a16="http://schemas.microsoft.com/office/drawing/2014/main" id="{1F10B5C1-D148-4850-96DF-C2FFC46A39F4}"/>
            </a:ext>
          </a:extLst>
        </xdr:cNvPr>
        <xdr:cNvCxnSpPr/>
      </xdr:nvCxnSpPr>
      <xdr:spPr>
        <a:xfrm flipV="1">
          <a:off x="3797300" y="13486778"/>
          <a:ext cx="838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68B76DC2-D838-4EAD-983F-72708EE0D07D}"/>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E73036B8-BC4F-453D-98F5-C2228A041563}"/>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128285</xdr:rowOff>
    </xdr:from>
    <xdr:to>
      <xdr:col>19</xdr:col>
      <xdr:colOff>177800</xdr:colOff>
      <xdr:row>78</xdr:row>
      <xdr:rowOff>146988</xdr:rowOff>
    </xdr:to>
    <xdr:cxnSp macro="">
      <xdr:nvCxnSpPr>
        <xdr:cNvPr id="177" name="直線コネクタ 176">
          <a:extLst>
            <a:ext uri="{FF2B5EF4-FFF2-40B4-BE49-F238E27FC236}">
              <a16:creationId xmlns:a16="http://schemas.microsoft.com/office/drawing/2014/main" id="{EA5AF534-D405-4716-B2E1-9DA1ED8F8A97}"/>
            </a:ext>
          </a:extLst>
        </xdr:cNvPr>
        <xdr:cNvCxnSpPr/>
      </xdr:nvCxnSpPr>
      <xdr:spPr>
        <a:xfrm>
          <a:off x="2908300" y="13501385"/>
          <a:ext cx="8890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34D727FC-8846-435C-8C13-E985D4BACC8C}"/>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E5B4A24A-ACE3-4E79-9C08-494E22E36425}"/>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109703</xdr:rowOff>
    </xdr:from>
    <xdr:to>
      <xdr:col>15</xdr:col>
      <xdr:colOff>50800</xdr:colOff>
      <xdr:row>78</xdr:row>
      <xdr:rowOff>128285</xdr:rowOff>
    </xdr:to>
    <xdr:cxnSp macro="">
      <xdr:nvCxnSpPr>
        <xdr:cNvPr id="180" name="直線コネクタ 179">
          <a:extLst>
            <a:ext uri="{FF2B5EF4-FFF2-40B4-BE49-F238E27FC236}">
              <a16:creationId xmlns:a16="http://schemas.microsoft.com/office/drawing/2014/main" id="{496B3A7B-7E89-4FC8-BACB-1A5426C51A08}"/>
            </a:ext>
          </a:extLst>
        </xdr:cNvPr>
        <xdr:cNvCxnSpPr/>
      </xdr:nvCxnSpPr>
      <xdr:spPr>
        <a:xfrm>
          <a:off x="2019300" y="13482803"/>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39771209-ECEA-4EA2-B4FB-374EA4BC83E6}"/>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4F6718F4-9FE9-478B-B790-2BB2CCFB11A1}"/>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109703</xdr:rowOff>
    </xdr:from>
    <xdr:to>
      <xdr:col>10</xdr:col>
      <xdr:colOff>114300</xdr:colOff>
      <xdr:row>78</xdr:row>
      <xdr:rowOff>153873</xdr:rowOff>
    </xdr:to>
    <xdr:cxnSp macro="">
      <xdr:nvCxnSpPr>
        <xdr:cNvPr id="183" name="直線コネクタ 182">
          <a:extLst>
            <a:ext uri="{FF2B5EF4-FFF2-40B4-BE49-F238E27FC236}">
              <a16:creationId xmlns:a16="http://schemas.microsoft.com/office/drawing/2014/main" id="{4609B89E-935D-464D-BC58-C4523381F077}"/>
            </a:ext>
          </a:extLst>
        </xdr:cNvPr>
        <xdr:cNvCxnSpPr/>
      </xdr:nvCxnSpPr>
      <xdr:spPr>
        <a:xfrm flipV="1">
          <a:off x="1130300" y="13482803"/>
          <a:ext cx="889000" cy="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50A7BDCE-A046-4905-847A-BA7671BB1DBA}"/>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3EFFD141-76EB-4EBB-874C-651C554664E4}"/>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6AFAD7E-DCA9-434E-97D2-3115D692D35A}"/>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B14B4F47-411A-473B-B1A8-25AB7489C245}"/>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C49F4BB8-E939-44C5-8330-ED048EFE552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E3117CAE-B23E-41C1-B9DA-BF8558190D3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CC9A196-4971-4134-A96A-D65FC565A8D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F597F44-76B3-4AAE-BC17-5E6EC8DDD21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51E50CF-9C9D-4546-85C6-A864A34DE31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62878</xdr:rowOff>
    </xdr:from>
    <xdr:to>
      <xdr:col>24</xdr:col>
      <xdr:colOff>114300</xdr:colOff>
      <xdr:row>78</xdr:row>
      <xdr:rowOff>164478</xdr:rowOff>
    </xdr:to>
    <xdr:sp macro="" textlink="">
      <xdr:nvSpPr>
        <xdr:cNvPr id="193" name="楕円 192">
          <a:extLst>
            <a:ext uri="{FF2B5EF4-FFF2-40B4-BE49-F238E27FC236}">
              <a16:creationId xmlns:a16="http://schemas.microsoft.com/office/drawing/2014/main" id="{0F91E8BF-2F6F-469D-93E8-55BA590A419F}"/>
            </a:ext>
          </a:extLst>
        </xdr:cNvPr>
        <xdr:cNvSpPr/>
      </xdr:nvSpPr>
      <xdr:spPr>
        <a:xfrm>
          <a:off x="4584700" y="134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18929</xdr:rowOff>
    </xdr:from>
    <xdr:ext cx="534377" cy="259045"/>
    <xdr:sp macro="" textlink="">
      <xdr:nvSpPr>
        <xdr:cNvPr id="194" name="維持補修費該当値テキスト">
          <a:extLst>
            <a:ext uri="{FF2B5EF4-FFF2-40B4-BE49-F238E27FC236}">
              <a16:creationId xmlns:a16="http://schemas.microsoft.com/office/drawing/2014/main" id="{5B6D8DC2-C10A-4A8D-86C1-02A543198E67}"/>
            </a:ext>
          </a:extLst>
        </xdr:cNvPr>
        <xdr:cNvSpPr txBox="1"/>
      </xdr:nvSpPr>
      <xdr:spPr>
        <a:xfrm>
          <a:off x="4686300" y="133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96188</xdr:rowOff>
    </xdr:from>
    <xdr:to>
      <xdr:col>20</xdr:col>
      <xdr:colOff>38100</xdr:colOff>
      <xdr:row>79</xdr:row>
      <xdr:rowOff>26338</xdr:rowOff>
    </xdr:to>
    <xdr:sp macro="" textlink="">
      <xdr:nvSpPr>
        <xdr:cNvPr id="195" name="楕円 194">
          <a:extLst>
            <a:ext uri="{FF2B5EF4-FFF2-40B4-BE49-F238E27FC236}">
              <a16:creationId xmlns:a16="http://schemas.microsoft.com/office/drawing/2014/main" id="{A819B1AC-C508-473A-A562-58FFD8919C59}"/>
            </a:ext>
          </a:extLst>
        </xdr:cNvPr>
        <xdr:cNvSpPr/>
      </xdr:nvSpPr>
      <xdr:spPr>
        <a:xfrm>
          <a:off x="3746500" y="134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17465</xdr:rowOff>
    </xdr:from>
    <xdr:ext cx="534377" cy="259045"/>
    <xdr:sp macro="" textlink="">
      <xdr:nvSpPr>
        <xdr:cNvPr id="196" name="テキスト ボックス 195">
          <a:extLst>
            <a:ext uri="{FF2B5EF4-FFF2-40B4-BE49-F238E27FC236}">
              <a16:creationId xmlns:a16="http://schemas.microsoft.com/office/drawing/2014/main" id="{FE4CD87D-A607-4E14-915C-92DE4FF044FA}"/>
            </a:ext>
          </a:extLst>
        </xdr:cNvPr>
        <xdr:cNvSpPr txBox="1"/>
      </xdr:nvSpPr>
      <xdr:spPr>
        <a:xfrm>
          <a:off x="3530111" y="135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77485</xdr:rowOff>
    </xdr:from>
    <xdr:to>
      <xdr:col>15</xdr:col>
      <xdr:colOff>101600</xdr:colOff>
      <xdr:row>79</xdr:row>
      <xdr:rowOff>7635</xdr:rowOff>
    </xdr:to>
    <xdr:sp macro="" textlink="">
      <xdr:nvSpPr>
        <xdr:cNvPr id="197" name="楕円 196">
          <a:extLst>
            <a:ext uri="{FF2B5EF4-FFF2-40B4-BE49-F238E27FC236}">
              <a16:creationId xmlns:a16="http://schemas.microsoft.com/office/drawing/2014/main" id="{905D1E7E-5F2F-4443-B2F8-7C359FE1AD6F}"/>
            </a:ext>
          </a:extLst>
        </xdr:cNvPr>
        <xdr:cNvSpPr/>
      </xdr:nvSpPr>
      <xdr:spPr>
        <a:xfrm>
          <a:off x="2857500" y="134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170212</xdr:rowOff>
    </xdr:from>
    <xdr:ext cx="534377" cy="259045"/>
    <xdr:sp macro="" textlink="">
      <xdr:nvSpPr>
        <xdr:cNvPr id="198" name="テキスト ボックス 197">
          <a:extLst>
            <a:ext uri="{FF2B5EF4-FFF2-40B4-BE49-F238E27FC236}">
              <a16:creationId xmlns:a16="http://schemas.microsoft.com/office/drawing/2014/main" id="{74F85939-6790-4E7C-B078-C3B1418F7E53}"/>
            </a:ext>
          </a:extLst>
        </xdr:cNvPr>
        <xdr:cNvSpPr txBox="1"/>
      </xdr:nvSpPr>
      <xdr:spPr>
        <a:xfrm>
          <a:off x="2641111" y="135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58903</xdr:rowOff>
    </xdr:from>
    <xdr:to>
      <xdr:col>10</xdr:col>
      <xdr:colOff>165100</xdr:colOff>
      <xdr:row>78</xdr:row>
      <xdr:rowOff>160503</xdr:rowOff>
    </xdr:to>
    <xdr:sp macro="" textlink="">
      <xdr:nvSpPr>
        <xdr:cNvPr id="199" name="楕円 198">
          <a:extLst>
            <a:ext uri="{FF2B5EF4-FFF2-40B4-BE49-F238E27FC236}">
              <a16:creationId xmlns:a16="http://schemas.microsoft.com/office/drawing/2014/main" id="{2A08FBE2-4860-42A3-98DC-1AB0AE41E977}"/>
            </a:ext>
          </a:extLst>
        </xdr:cNvPr>
        <xdr:cNvSpPr/>
      </xdr:nvSpPr>
      <xdr:spPr>
        <a:xfrm>
          <a:off x="1968500" y="134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151630</xdr:rowOff>
    </xdr:from>
    <xdr:ext cx="534377" cy="259045"/>
    <xdr:sp macro="" textlink="">
      <xdr:nvSpPr>
        <xdr:cNvPr id="200" name="テキスト ボックス 199">
          <a:extLst>
            <a:ext uri="{FF2B5EF4-FFF2-40B4-BE49-F238E27FC236}">
              <a16:creationId xmlns:a16="http://schemas.microsoft.com/office/drawing/2014/main" id="{0262FE82-C6C9-4807-8E54-FD0B0582312B}"/>
            </a:ext>
          </a:extLst>
        </xdr:cNvPr>
        <xdr:cNvSpPr txBox="1"/>
      </xdr:nvSpPr>
      <xdr:spPr>
        <a:xfrm>
          <a:off x="1752111" y="135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103073</xdr:rowOff>
    </xdr:from>
    <xdr:to>
      <xdr:col>6</xdr:col>
      <xdr:colOff>38100</xdr:colOff>
      <xdr:row>79</xdr:row>
      <xdr:rowOff>33223</xdr:rowOff>
    </xdr:to>
    <xdr:sp macro="" textlink="">
      <xdr:nvSpPr>
        <xdr:cNvPr id="201" name="楕円 200">
          <a:extLst>
            <a:ext uri="{FF2B5EF4-FFF2-40B4-BE49-F238E27FC236}">
              <a16:creationId xmlns:a16="http://schemas.microsoft.com/office/drawing/2014/main" id="{6017D0CA-94BC-4738-B8FC-F5EEC60ACA4D}"/>
            </a:ext>
          </a:extLst>
        </xdr:cNvPr>
        <xdr:cNvSpPr/>
      </xdr:nvSpPr>
      <xdr:spPr>
        <a:xfrm>
          <a:off x="1079500" y="134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24350</xdr:rowOff>
    </xdr:from>
    <xdr:ext cx="534377" cy="259045"/>
    <xdr:sp macro="" textlink="">
      <xdr:nvSpPr>
        <xdr:cNvPr id="202" name="テキスト ボックス 201">
          <a:extLst>
            <a:ext uri="{FF2B5EF4-FFF2-40B4-BE49-F238E27FC236}">
              <a16:creationId xmlns:a16="http://schemas.microsoft.com/office/drawing/2014/main" id="{5E545966-CDD0-424D-921E-F1254BF5FDFD}"/>
            </a:ext>
          </a:extLst>
        </xdr:cNvPr>
        <xdr:cNvSpPr txBox="1"/>
      </xdr:nvSpPr>
      <xdr:spPr>
        <a:xfrm>
          <a:off x="863111" y="1356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41498098-357C-4E6A-96B9-4C754367604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556E681D-D599-4E51-9FED-07B98629B0E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9266BB08-7E93-4FEC-A0B2-74BAFBE4A0A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21F09FDB-63DB-4F9C-8170-B59083D9654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9832C8BB-941D-4CA2-AF98-F85875FB6A5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3B332BBF-0AAC-400E-9288-A18C6AA00B5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4DA03DB0-D12D-44BD-A8C7-012A07614092}"/>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77E84D55-AB16-4BAF-9E56-ECAF011B708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50CD8FAE-8B57-4CB8-BA1E-FAE0F056857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8614529D-0B6A-4019-AE6E-0A0C31B8BA8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3DC41AD1-03C6-4AD4-9D11-DDF9995D8D14}"/>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DF607CEB-26C6-4EC1-83B9-5FE20A4318DF}"/>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50C0B96B-97FD-4367-9142-720265B523D5}"/>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3909E8C-FA65-4722-84D0-A149592E76E2}"/>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E3F8A5C4-3512-440F-8CB1-7C12DE84B75D}"/>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273645C9-5FE9-487E-9B79-6615A5A37594}"/>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B79A4BC6-AE2D-498C-9D3B-105263EE75A9}"/>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B59B95BD-4DC5-4CE8-8EC0-1007145DB76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78A6E8A9-6D78-4D3C-B988-CDCD37AA4D9A}"/>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BF2D76F1-F4B6-4086-A800-CCCEA523D0D7}"/>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25627E4F-E584-4DD8-AE24-048FD550C884}"/>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4171A16F-8702-4E84-BE87-5DC685EDBFC9}"/>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D76C6FE5-0A46-4974-9108-2DB6340A1FC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BEDED3B5-F295-484A-B98E-32B1B776B11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B2233D7B-298F-411D-A5B4-C7F407D9827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E0975E6D-5835-4E30-A9E8-2F98CE03D6AC}"/>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551BC50F-5079-49A3-A25B-2DAABDB07D9C}"/>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2975A72C-AABD-4ADF-BDAB-9370BBD5AAE3}"/>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3AE665EE-0158-41A6-BDFB-0B3CE37165A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C33A27B0-74EB-4613-9C77-B8D003356C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161102</xdr:rowOff>
    </xdr:from>
    <xdr:to>
      <xdr:col>24</xdr:col>
      <xdr:colOff>63500</xdr:colOff>
      <xdr:row>96</xdr:row>
      <xdr:rowOff>65351</xdr:rowOff>
    </xdr:to>
    <xdr:cxnSp macro="">
      <xdr:nvCxnSpPr>
        <xdr:cNvPr id="233" name="直線コネクタ 232">
          <a:extLst>
            <a:ext uri="{FF2B5EF4-FFF2-40B4-BE49-F238E27FC236}">
              <a16:creationId xmlns:a16="http://schemas.microsoft.com/office/drawing/2014/main" id="{88865C47-1CE7-4139-A484-EA75BFAA5B09}"/>
            </a:ext>
          </a:extLst>
        </xdr:cNvPr>
        <xdr:cNvCxnSpPr/>
      </xdr:nvCxnSpPr>
      <xdr:spPr>
        <a:xfrm flipV="1">
          <a:off x="3797300" y="16448852"/>
          <a:ext cx="8382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6443EA7-C91E-4C6D-B547-17BB83FE5F8B}"/>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250A5423-A9B9-4259-B71F-DB0714F10977}"/>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64174</xdr:rowOff>
    </xdr:from>
    <xdr:to>
      <xdr:col>19</xdr:col>
      <xdr:colOff>177800</xdr:colOff>
      <xdr:row>96</xdr:row>
      <xdr:rowOff>65351</xdr:rowOff>
    </xdr:to>
    <xdr:cxnSp macro="">
      <xdr:nvCxnSpPr>
        <xdr:cNvPr id="236" name="直線コネクタ 235">
          <a:extLst>
            <a:ext uri="{FF2B5EF4-FFF2-40B4-BE49-F238E27FC236}">
              <a16:creationId xmlns:a16="http://schemas.microsoft.com/office/drawing/2014/main" id="{EB463E66-3039-464B-ABF1-3DCB44C1407D}"/>
            </a:ext>
          </a:extLst>
        </xdr:cNvPr>
        <xdr:cNvCxnSpPr/>
      </xdr:nvCxnSpPr>
      <xdr:spPr>
        <a:xfrm>
          <a:off x="2908300" y="16523374"/>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A9A2B4A4-D4A0-4341-BDB2-3B18BA7C2BAB}"/>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3CA1C405-8426-44B6-BD68-1B9423E9CE2C}"/>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53877</xdr:rowOff>
    </xdr:from>
    <xdr:to>
      <xdr:col>15</xdr:col>
      <xdr:colOff>50800</xdr:colOff>
      <xdr:row>96</xdr:row>
      <xdr:rowOff>64174</xdr:rowOff>
    </xdr:to>
    <xdr:cxnSp macro="">
      <xdr:nvCxnSpPr>
        <xdr:cNvPr id="239" name="直線コネクタ 238">
          <a:extLst>
            <a:ext uri="{FF2B5EF4-FFF2-40B4-BE49-F238E27FC236}">
              <a16:creationId xmlns:a16="http://schemas.microsoft.com/office/drawing/2014/main" id="{F5A69582-13C3-48E3-B568-D3C44683B9A1}"/>
            </a:ext>
          </a:extLst>
        </xdr:cNvPr>
        <xdr:cNvCxnSpPr/>
      </xdr:nvCxnSpPr>
      <xdr:spPr>
        <a:xfrm>
          <a:off x="2019300" y="16513077"/>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77E6A845-5181-417E-9920-CF05BE1A2ED6}"/>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5AFE6F54-551B-4219-B73C-5FDB3680F4D2}"/>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53877</xdr:rowOff>
    </xdr:from>
    <xdr:to>
      <xdr:col>10</xdr:col>
      <xdr:colOff>114300</xdr:colOff>
      <xdr:row>96</xdr:row>
      <xdr:rowOff>61040</xdr:rowOff>
    </xdr:to>
    <xdr:cxnSp macro="">
      <xdr:nvCxnSpPr>
        <xdr:cNvPr id="242" name="直線コネクタ 241">
          <a:extLst>
            <a:ext uri="{FF2B5EF4-FFF2-40B4-BE49-F238E27FC236}">
              <a16:creationId xmlns:a16="http://schemas.microsoft.com/office/drawing/2014/main" id="{65C70D10-FC2C-49D5-A909-C2689C906920}"/>
            </a:ext>
          </a:extLst>
        </xdr:cNvPr>
        <xdr:cNvCxnSpPr/>
      </xdr:nvCxnSpPr>
      <xdr:spPr>
        <a:xfrm flipV="1">
          <a:off x="1130300" y="16513077"/>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300BD676-117B-489D-B880-EA2DAC7221BF}"/>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58E24313-F48F-42FB-A46B-EF0A7402238A}"/>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7401CA6C-9D12-41C8-8D69-6D3F24698BC3}"/>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3C605820-515F-4115-959B-1600BD652F6E}"/>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075AF69-F55A-457D-AE73-F7AAA4DB390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C88B7866-E7F5-4676-A5B0-EFEAA6A9CC3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614168C2-A958-4E2A-988C-18F6BD09E503}"/>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A721EC66-56BA-4EA2-B9DD-99CDE7C0313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031E5C6-6165-4301-88A2-7534614B45B5}"/>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110302</xdr:rowOff>
    </xdr:from>
    <xdr:to>
      <xdr:col>24</xdr:col>
      <xdr:colOff>114300</xdr:colOff>
      <xdr:row>96</xdr:row>
      <xdr:rowOff>40452</xdr:rowOff>
    </xdr:to>
    <xdr:sp macro="" textlink="">
      <xdr:nvSpPr>
        <xdr:cNvPr id="252" name="楕円 251">
          <a:extLst>
            <a:ext uri="{FF2B5EF4-FFF2-40B4-BE49-F238E27FC236}">
              <a16:creationId xmlns:a16="http://schemas.microsoft.com/office/drawing/2014/main" id="{B17A2452-50F1-4063-ACAB-1DF71284EEA2}"/>
            </a:ext>
          </a:extLst>
        </xdr:cNvPr>
        <xdr:cNvSpPr/>
      </xdr:nvSpPr>
      <xdr:spPr>
        <a:xfrm>
          <a:off x="4584700" y="163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88729</xdr:rowOff>
    </xdr:from>
    <xdr:ext cx="534377" cy="259045"/>
    <xdr:sp macro="" textlink="">
      <xdr:nvSpPr>
        <xdr:cNvPr id="253" name="扶助費該当値テキスト">
          <a:extLst>
            <a:ext uri="{FF2B5EF4-FFF2-40B4-BE49-F238E27FC236}">
              <a16:creationId xmlns:a16="http://schemas.microsoft.com/office/drawing/2014/main" id="{2F4B7444-91D1-49E5-962B-FD9CC86DE2D6}"/>
            </a:ext>
          </a:extLst>
        </xdr:cNvPr>
        <xdr:cNvSpPr txBox="1"/>
      </xdr:nvSpPr>
      <xdr:spPr>
        <a:xfrm>
          <a:off x="4686300" y="1637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14551</xdr:rowOff>
    </xdr:from>
    <xdr:to>
      <xdr:col>20</xdr:col>
      <xdr:colOff>38100</xdr:colOff>
      <xdr:row>96</xdr:row>
      <xdr:rowOff>116151</xdr:rowOff>
    </xdr:to>
    <xdr:sp macro="" textlink="">
      <xdr:nvSpPr>
        <xdr:cNvPr id="254" name="楕円 253">
          <a:extLst>
            <a:ext uri="{FF2B5EF4-FFF2-40B4-BE49-F238E27FC236}">
              <a16:creationId xmlns:a16="http://schemas.microsoft.com/office/drawing/2014/main" id="{7DAA700C-AD03-426C-9E84-FBDA6ADB4662}"/>
            </a:ext>
          </a:extLst>
        </xdr:cNvPr>
        <xdr:cNvSpPr/>
      </xdr:nvSpPr>
      <xdr:spPr>
        <a:xfrm>
          <a:off x="3746500" y="164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107278</xdr:rowOff>
    </xdr:from>
    <xdr:ext cx="534377" cy="259045"/>
    <xdr:sp macro="" textlink="">
      <xdr:nvSpPr>
        <xdr:cNvPr id="255" name="テキスト ボックス 254">
          <a:extLst>
            <a:ext uri="{FF2B5EF4-FFF2-40B4-BE49-F238E27FC236}">
              <a16:creationId xmlns:a16="http://schemas.microsoft.com/office/drawing/2014/main" id="{6DEF03B7-689A-4971-AED7-1F76EB53625A}"/>
            </a:ext>
          </a:extLst>
        </xdr:cNvPr>
        <xdr:cNvSpPr txBox="1"/>
      </xdr:nvSpPr>
      <xdr:spPr>
        <a:xfrm>
          <a:off x="3530111" y="165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13374</xdr:rowOff>
    </xdr:from>
    <xdr:to>
      <xdr:col>15</xdr:col>
      <xdr:colOff>101600</xdr:colOff>
      <xdr:row>96</xdr:row>
      <xdr:rowOff>114974</xdr:rowOff>
    </xdr:to>
    <xdr:sp macro="" textlink="">
      <xdr:nvSpPr>
        <xdr:cNvPr id="256" name="楕円 255">
          <a:extLst>
            <a:ext uri="{FF2B5EF4-FFF2-40B4-BE49-F238E27FC236}">
              <a16:creationId xmlns:a16="http://schemas.microsoft.com/office/drawing/2014/main" id="{E52E839A-9DEF-4962-ABCD-635A62E728CF}"/>
            </a:ext>
          </a:extLst>
        </xdr:cNvPr>
        <xdr:cNvSpPr/>
      </xdr:nvSpPr>
      <xdr:spPr>
        <a:xfrm>
          <a:off x="2857500" y="164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106101</xdr:rowOff>
    </xdr:from>
    <xdr:ext cx="534377" cy="259045"/>
    <xdr:sp macro="" textlink="">
      <xdr:nvSpPr>
        <xdr:cNvPr id="257" name="テキスト ボックス 256">
          <a:extLst>
            <a:ext uri="{FF2B5EF4-FFF2-40B4-BE49-F238E27FC236}">
              <a16:creationId xmlns:a16="http://schemas.microsoft.com/office/drawing/2014/main" id="{01562067-8441-4364-AE8C-90908F9779BF}"/>
            </a:ext>
          </a:extLst>
        </xdr:cNvPr>
        <xdr:cNvSpPr txBox="1"/>
      </xdr:nvSpPr>
      <xdr:spPr>
        <a:xfrm>
          <a:off x="2641111" y="1656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3077</xdr:rowOff>
    </xdr:from>
    <xdr:to>
      <xdr:col>10</xdr:col>
      <xdr:colOff>165100</xdr:colOff>
      <xdr:row>96</xdr:row>
      <xdr:rowOff>104677</xdr:rowOff>
    </xdr:to>
    <xdr:sp macro="" textlink="">
      <xdr:nvSpPr>
        <xdr:cNvPr id="258" name="楕円 257">
          <a:extLst>
            <a:ext uri="{FF2B5EF4-FFF2-40B4-BE49-F238E27FC236}">
              <a16:creationId xmlns:a16="http://schemas.microsoft.com/office/drawing/2014/main" id="{6FD0F0BD-3387-4E16-AA5C-9B5905D38AFC}"/>
            </a:ext>
          </a:extLst>
        </xdr:cNvPr>
        <xdr:cNvSpPr/>
      </xdr:nvSpPr>
      <xdr:spPr>
        <a:xfrm>
          <a:off x="1968500" y="16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95804</xdr:rowOff>
    </xdr:from>
    <xdr:ext cx="534377" cy="259045"/>
    <xdr:sp macro="" textlink="">
      <xdr:nvSpPr>
        <xdr:cNvPr id="259" name="テキスト ボックス 258">
          <a:extLst>
            <a:ext uri="{FF2B5EF4-FFF2-40B4-BE49-F238E27FC236}">
              <a16:creationId xmlns:a16="http://schemas.microsoft.com/office/drawing/2014/main" id="{76F48145-3545-47F8-A712-C9C05FD1DE3B}"/>
            </a:ext>
          </a:extLst>
        </xdr:cNvPr>
        <xdr:cNvSpPr txBox="1"/>
      </xdr:nvSpPr>
      <xdr:spPr>
        <a:xfrm>
          <a:off x="1752111" y="1655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xdr:rowOff>
    </xdr:from>
    <xdr:to>
      <xdr:col>6</xdr:col>
      <xdr:colOff>38100</xdr:colOff>
      <xdr:row>96</xdr:row>
      <xdr:rowOff>111840</xdr:rowOff>
    </xdr:to>
    <xdr:sp macro="" textlink="">
      <xdr:nvSpPr>
        <xdr:cNvPr id="260" name="楕円 259">
          <a:extLst>
            <a:ext uri="{FF2B5EF4-FFF2-40B4-BE49-F238E27FC236}">
              <a16:creationId xmlns:a16="http://schemas.microsoft.com/office/drawing/2014/main" id="{59EA01A5-C6C6-46F7-A982-F9BFE21EE04C}"/>
            </a:ext>
          </a:extLst>
        </xdr:cNvPr>
        <xdr:cNvSpPr/>
      </xdr:nvSpPr>
      <xdr:spPr>
        <a:xfrm>
          <a:off x="1079500" y="164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102967</xdr:rowOff>
    </xdr:from>
    <xdr:ext cx="534377" cy="259045"/>
    <xdr:sp macro="" textlink="">
      <xdr:nvSpPr>
        <xdr:cNvPr id="261" name="テキスト ボックス 260">
          <a:extLst>
            <a:ext uri="{FF2B5EF4-FFF2-40B4-BE49-F238E27FC236}">
              <a16:creationId xmlns:a16="http://schemas.microsoft.com/office/drawing/2014/main" id="{28A8A5D1-A2F0-4A92-8B92-5E21F8F979F8}"/>
            </a:ext>
          </a:extLst>
        </xdr:cNvPr>
        <xdr:cNvSpPr txBox="1"/>
      </xdr:nvSpPr>
      <xdr:spPr>
        <a:xfrm>
          <a:off x="863111" y="1656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1F218B4A-76C0-488A-9F17-6AE58871274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1544550C-91BA-49BA-BE63-FC78E1DB1C3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7B178AF8-3EB7-4410-8EE8-FCD7968BF61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D1BE9AE6-69BB-4CB6-9661-19C19914CB9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EAD2732-6A0C-4740-AC84-364FC25F647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CFB76BA3-24B3-4E7D-B94A-F5A038EA62E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5F8700CF-5CA4-40CF-B420-9C8216E2FD5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5D610A08-769E-4241-A079-5C138373152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A07FE70E-0D96-43FD-BEA4-EBC616664A4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BCF4A751-9896-46C5-93C6-F750F0B203D5}"/>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7A4E3243-B05C-48F8-AFE9-2F5BD620D95D}"/>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375C1E6F-E00C-4166-B25B-911C49712EFC}"/>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6FD0EAAD-E5FF-4545-9620-F6C41049BFE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A79CE661-A59A-40D7-B46C-F666E7A18553}"/>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4A96EF9B-037A-4470-904F-852DCA244C74}"/>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D22E4CB7-1E39-4E10-83D8-96BC20C08472}"/>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A86B160F-343C-4A79-BE3A-25745F0C02C9}"/>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51C38655-B61C-453F-8DE1-F9DEAF6E4502}"/>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12BEE140-20C4-47EB-9EEF-A26C49112CD7}"/>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2255F50A-2B4A-4E46-815B-445DCFAC2711}"/>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D14DBDF1-C939-4921-B773-7E54A428CAD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5DE50DC2-13C8-4D53-8249-13C334BA3428}"/>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AEE41432-ADCD-470C-8515-5249400B5BF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CB3EB5DE-31E2-43A5-A83A-8E42B27507AE}"/>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D696CAA9-BE9E-4696-A4F0-4326D696F576}"/>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2DD915C6-31F8-4CBA-B5B0-26786A637C69}"/>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552788E1-D21E-42E2-A66D-650496C5388B}"/>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F16AA270-FCEC-48E7-9895-E54ACA4F31EE}"/>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123553</xdr:rowOff>
    </xdr:from>
    <xdr:to>
      <xdr:col>55</xdr:col>
      <xdr:colOff>0</xdr:colOff>
      <xdr:row>38</xdr:row>
      <xdr:rowOff>8589</xdr:rowOff>
    </xdr:to>
    <xdr:cxnSp macro="">
      <xdr:nvCxnSpPr>
        <xdr:cNvPr id="290" name="直線コネクタ 289">
          <a:extLst>
            <a:ext uri="{FF2B5EF4-FFF2-40B4-BE49-F238E27FC236}">
              <a16:creationId xmlns:a16="http://schemas.microsoft.com/office/drawing/2014/main" id="{20E4DD04-6BC7-4EDC-B9AA-E5D92DCCA06E}"/>
            </a:ext>
          </a:extLst>
        </xdr:cNvPr>
        <xdr:cNvCxnSpPr/>
      </xdr:nvCxnSpPr>
      <xdr:spPr>
        <a:xfrm flipV="1">
          <a:off x="9639300" y="6295753"/>
          <a:ext cx="838200" cy="22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CA566819-01FC-452C-A5F6-600CDE8CED65}"/>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F9C80B26-8B26-4746-BBAF-80C911B08C7F}"/>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8589</xdr:rowOff>
    </xdr:from>
    <xdr:to>
      <xdr:col>50</xdr:col>
      <xdr:colOff>114300</xdr:colOff>
      <xdr:row>38</xdr:row>
      <xdr:rowOff>10899</xdr:rowOff>
    </xdr:to>
    <xdr:cxnSp macro="">
      <xdr:nvCxnSpPr>
        <xdr:cNvPr id="293" name="直線コネクタ 292">
          <a:extLst>
            <a:ext uri="{FF2B5EF4-FFF2-40B4-BE49-F238E27FC236}">
              <a16:creationId xmlns:a16="http://schemas.microsoft.com/office/drawing/2014/main" id="{A30F148F-017F-4E31-BA44-433597E655F0}"/>
            </a:ext>
          </a:extLst>
        </xdr:cNvPr>
        <xdr:cNvCxnSpPr/>
      </xdr:nvCxnSpPr>
      <xdr:spPr>
        <a:xfrm flipV="1">
          <a:off x="8750300" y="6523689"/>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4CC141D0-92BD-4940-AADC-820EE420E9A6}"/>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15415393-31D3-49AB-AFD0-FF7131499957}"/>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10899</xdr:rowOff>
    </xdr:from>
    <xdr:to>
      <xdr:col>45</xdr:col>
      <xdr:colOff>177800</xdr:colOff>
      <xdr:row>38</xdr:row>
      <xdr:rowOff>11396</xdr:rowOff>
    </xdr:to>
    <xdr:cxnSp macro="">
      <xdr:nvCxnSpPr>
        <xdr:cNvPr id="296" name="直線コネクタ 295">
          <a:extLst>
            <a:ext uri="{FF2B5EF4-FFF2-40B4-BE49-F238E27FC236}">
              <a16:creationId xmlns:a16="http://schemas.microsoft.com/office/drawing/2014/main" id="{B08C924B-28C2-4737-A5E1-C254B5DD7C23}"/>
            </a:ext>
          </a:extLst>
        </xdr:cNvPr>
        <xdr:cNvCxnSpPr/>
      </xdr:nvCxnSpPr>
      <xdr:spPr>
        <a:xfrm flipV="1">
          <a:off x="7861300" y="6525999"/>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420C2047-AEBE-482F-89DC-90C780CDB3E5}"/>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A2F78944-E4EA-4FAE-A5E3-7286273681CB}"/>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5184</xdr:rowOff>
    </xdr:from>
    <xdr:to>
      <xdr:col>41</xdr:col>
      <xdr:colOff>50800</xdr:colOff>
      <xdr:row>38</xdr:row>
      <xdr:rowOff>11396</xdr:rowOff>
    </xdr:to>
    <xdr:cxnSp macro="">
      <xdr:nvCxnSpPr>
        <xdr:cNvPr id="299" name="直線コネクタ 298">
          <a:extLst>
            <a:ext uri="{FF2B5EF4-FFF2-40B4-BE49-F238E27FC236}">
              <a16:creationId xmlns:a16="http://schemas.microsoft.com/office/drawing/2014/main" id="{3E64C7D1-814C-4EB4-AFDB-942589889415}"/>
            </a:ext>
          </a:extLst>
        </xdr:cNvPr>
        <xdr:cNvCxnSpPr/>
      </xdr:nvCxnSpPr>
      <xdr:spPr>
        <a:xfrm>
          <a:off x="6972300" y="6520284"/>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942A7177-E644-42E9-B736-099B04FB993C}"/>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907C2DAD-A00B-445C-8CD6-F7EA0A50900E}"/>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4C66779F-39AC-4C76-B512-3D1AE88D4EEE}"/>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FA49BBD6-CA30-42EC-8807-E7E73F707319}"/>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7B34718E-A019-43EB-87AE-374843B1217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42361FF-04E8-4987-A92D-F3CC6255F87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C28112E8-C0E7-48C3-866E-135A3C4E9E2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F640EEF8-D28A-445E-9898-2999E8404A24}"/>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8A066C7-E76D-4FDB-BBC4-EBD1A3EAB2B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72753</xdr:rowOff>
    </xdr:from>
    <xdr:to>
      <xdr:col>55</xdr:col>
      <xdr:colOff>50800</xdr:colOff>
      <xdr:row>37</xdr:row>
      <xdr:rowOff>2903</xdr:rowOff>
    </xdr:to>
    <xdr:sp macro="" textlink="">
      <xdr:nvSpPr>
        <xdr:cNvPr id="309" name="楕円 308">
          <a:extLst>
            <a:ext uri="{FF2B5EF4-FFF2-40B4-BE49-F238E27FC236}">
              <a16:creationId xmlns:a16="http://schemas.microsoft.com/office/drawing/2014/main" id="{14B72720-7035-4675-81A3-951B2C7D2532}"/>
            </a:ext>
          </a:extLst>
        </xdr:cNvPr>
        <xdr:cNvSpPr/>
      </xdr:nvSpPr>
      <xdr:spPr>
        <a:xfrm>
          <a:off x="104267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159130</xdr:rowOff>
    </xdr:from>
    <xdr:ext cx="599010" cy="259045"/>
    <xdr:sp macro="" textlink="">
      <xdr:nvSpPr>
        <xdr:cNvPr id="310" name="補助費等該当値テキスト">
          <a:extLst>
            <a:ext uri="{FF2B5EF4-FFF2-40B4-BE49-F238E27FC236}">
              <a16:creationId xmlns:a16="http://schemas.microsoft.com/office/drawing/2014/main" id="{5695628B-5C44-4798-93FE-A141C259DAF8}"/>
            </a:ext>
          </a:extLst>
        </xdr:cNvPr>
        <xdr:cNvSpPr txBox="1"/>
      </xdr:nvSpPr>
      <xdr:spPr>
        <a:xfrm>
          <a:off x="10528300" y="615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129238</xdr:rowOff>
    </xdr:from>
    <xdr:to>
      <xdr:col>50</xdr:col>
      <xdr:colOff>165100</xdr:colOff>
      <xdr:row>38</xdr:row>
      <xdr:rowOff>59389</xdr:rowOff>
    </xdr:to>
    <xdr:sp macro="" textlink="">
      <xdr:nvSpPr>
        <xdr:cNvPr id="311" name="楕円 310">
          <a:extLst>
            <a:ext uri="{FF2B5EF4-FFF2-40B4-BE49-F238E27FC236}">
              <a16:creationId xmlns:a16="http://schemas.microsoft.com/office/drawing/2014/main" id="{19C7C5F1-2795-4C7C-93DC-11F81D9008E8}"/>
            </a:ext>
          </a:extLst>
        </xdr:cNvPr>
        <xdr:cNvSpPr/>
      </xdr:nvSpPr>
      <xdr:spPr>
        <a:xfrm>
          <a:off x="9588500" y="6472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50516</xdr:rowOff>
    </xdr:from>
    <xdr:ext cx="599010" cy="259045"/>
    <xdr:sp macro="" textlink="">
      <xdr:nvSpPr>
        <xdr:cNvPr id="312" name="テキスト ボックス 311">
          <a:extLst>
            <a:ext uri="{FF2B5EF4-FFF2-40B4-BE49-F238E27FC236}">
              <a16:creationId xmlns:a16="http://schemas.microsoft.com/office/drawing/2014/main" id="{D49659FC-673F-41F1-AECB-C59460151E27}"/>
            </a:ext>
          </a:extLst>
        </xdr:cNvPr>
        <xdr:cNvSpPr txBox="1"/>
      </xdr:nvSpPr>
      <xdr:spPr>
        <a:xfrm>
          <a:off x="9339795" y="656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131549</xdr:rowOff>
    </xdr:from>
    <xdr:to>
      <xdr:col>46</xdr:col>
      <xdr:colOff>38100</xdr:colOff>
      <xdr:row>38</xdr:row>
      <xdr:rowOff>61699</xdr:rowOff>
    </xdr:to>
    <xdr:sp macro="" textlink="">
      <xdr:nvSpPr>
        <xdr:cNvPr id="313" name="楕円 312">
          <a:extLst>
            <a:ext uri="{FF2B5EF4-FFF2-40B4-BE49-F238E27FC236}">
              <a16:creationId xmlns:a16="http://schemas.microsoft.com/office/drawing/2014/main" id="{19E8A9B1-6446-434F-BD7F-9F0758DE9231}"/>
            </a:ext>
          </a:extLst>
        </xdr:cNvPr>
        <xdr:cNvSpPr/>
      </xdr:nvSpPr>
      <xdr:spPr>
        <a:xfrm>
          <a:off x="8699500" y="6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52826</xdr:rowOff>
    </xdr:from>
    <xdr:ext cx="599010" cy="259045"/>
    <xdr:sp macro="" textlink="">
      <xdr:nvSpPr>
        <xdr:cNvPr id="314" name="テキスト ボックス 313">
          <a:extLst>
            <a:ext uri="{FF2B5EF4-FFF2-40B4-BE49-F238E27FC236}">
              <a16:creationId xmlns:a16="http://schemas.microsoft.com/office/drawing/2014/main" id="{31BD33DA-00DB-4F8B-A8D6-ECF781A53FBB}"/>
            </a:ext>
          </a:extLst>
        </xdr:cNvPr>
        <xdr:cNvSpPr txBox="1"/>
      </xdr:nvSpPr>
      <xdr:spPr>
        <a:xfrm>
          <a:off x="8450795" y="656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132046</xdr:rowOff>
    </xdr:from>
    <xdr:to>
      <xdr:col>41</xdr:col>
      <xdr:colOff>101600</xdr:colOff>
      <xdr:row>38</xdr:row>
      <xdr:rowOff>62196</xdr:rowOff>
    </xdr:to>
    <xdr:sp macro="" textlink="">
      <xdr:nvSpPr>
        <xdr:cNvPr id="315" name="楕円 314">
          <a:extLst>
            <a:ext uri="{FF2B5EF4-FFF2-40B4-BE49-F238E27FC236}">
              <a16:creationId xmlns:a16="http://schemas.microsoft.com/office/drawing/2014/main" id="{EBBEC94E-8F62-4716-9531-0B2F78EE6AFE}"/>
            </a:ext>
          </a:extLst>
        </xdr:cNvPr>
        <xdr:cNvSpPr/>
      </xdr:nvSpPr>
      <xdr:spPr>
        <a:xfrm>
          <a:off x="7810500" y="64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53323</xdr:rowOff>
    </xdr:from>
    <xdr:ext cx="599010" cy="259045"/>
    <xdr:sp macro="" textlink="">
      <xdr:nvSpPr>
        <xdr:cNvPr id="316" name="テキスト ボックス 315">
          <a:extLst>
            <a:ext uri="{FF2B5EF4-FFF2-40B4-BE49-F238E27FC236}">
              <a16:creationId xmlns:a16="http://schemas.microsoft.com/office/drawing/2014/main" id="{E61CE01F-D004-4EE1-9949-E16AD14A1DC6}"/>
            </a:ext>
          </a:extLst>
        </xdr:cNvPr>
        <xdr:cNvSpPr txBox="1"/>
      </xdr:nvSpPr>
      <xdr:spPr>
        <a:xfrm>
          <a:off x="7561795" y="656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125834</xdr:rowOff>
    </xdr:from>
    <xdr:to>
      <xdr:col>36</xdr:col>
      <xdr:colOff>165100</xdr:colOff>
      <xdr:row>38</xdr:row>
      <xdr:rowOff>55984</xdr:rowOff>
    </xdr:to>
    <xdr:sp macro="" textlink="">
      <xdr:nvSpPr>
        <xdr:cNvPr id="317" name="楕円 316">
          <a:extLst>
            <a:ext uri="{FF2B5EF4-FFF2-40B4-BE49-F238E27FC236}">
              <a16:creationId xmlns:a16="http://schemas.microsoft.com/office/drawing/2014/main" id="{9A2DD879-9CF3-4F22-BF18-BA4713603678}"/>
            </a:ext>
          </a:extLst>
        </xdr:cNvPr>
        <xdr:cNvSpPr/>
      </xdr:nvSpPr>
      <xdr:spPr>
        <a:xfrm>
          <a:off x="6921500" y="646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47111</xdr:rowOff>
    </xdr:from>
    <xdr:ext cx="599010" cy="259045"/>
    <xdr:sp macro="" textlink="">
      <xdr:nvSpPr>
        <xdr:cNvPr id="318" name="テキスト ボックス 317">
          <a:extLst>
            <a:ext uri="{FF2B5EF4-FFF2-40B4-BE49-F238E27FC236}">
              <a16:creationId xmlns:a16="http://schemas.microsoft.com/office/drawing/2014/main" id="{101EBB98-1EDE-4B7E-ABE3-40026E49FFAD}"/>
            </a:ext>
          </a:extLst>
        </xdr:cNvPr>
        <xdr:cNvSpPr txBox="1"/>
      </xdr:nvSpPr>
      <xdr:spPr>
        <a:xfrm>
          <a:off x="6672795" y="656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AFDDD095-1BF5-4940-B292-A167BC1BFC1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1C580EBA-7B47-49D9-816D-F2B98DB8622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4017A50-6125-42E0-B87A-3F087566954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53EECD44-5963-4749-A2CB-D814FB007BE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201D2F64-DC81-4E8F-8447-11DD9A2C3A0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9DA46B58-8771-4F16-81ED-661F12562B2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6B34EBCC-7708-42CC-A8BF-058E26A3884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B4798A3A-A7B7-47CC-BB97-2991B9D183B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CA36CB3D-1033-463D-AA48-A4E01D384CD8}"/>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87A0544F-DE11-4833-AFB7-BBF606BF7E2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F294C86B-8D34-45FA-9EB8-60B0413B966C}"/>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DF890884-CD86-45E8-A7F6-42BCE6D46FEF}"/>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F91C41F9-037F-45D1-A31F-15541CFF77BA}"/>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EED37F2C-BAA2-4A2E-9331-1E40501C1B12}"/>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DFA33391-BA0A-44BB-870F-29F22E7E5474}"/>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26959E17-1FD8-4A60-AF81-613F8CB04E01}"/>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EA15CC3E-905D-47CB-AAE3-E2503A17F07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7D41EBC4-EF02-4E67-ABC4-7316846B8AD3}"/>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B01CA9D2-7056-4899-BFE5-CEC23A8979BD}"/>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118B7238-5878-4C11-B3A0-97F757CE2323}"/>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C24E8968-F63D-402C-B91C-BE681339F4F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FB60983-1033-484B-9E74-8EA975B90876}"/>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6B39ECD2-3422-40DE-BB4D-A7B2F78E59F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FC71C4C5-9181-4F63-8DE2-7E98998C8F4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9725B1F6-BA23-420E-BEE2-9CAEDD472187}"/>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6616398B-9442-4308-BA71-05FE76594F7E}"/>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68B85AA3-CBBC-4288-9B97-5E8F71C80535}"/>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E0979C30-2E1F-455E-8A4E-5CE8B30E1E9F}"/>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150735</xdr:rowOff>
    </xdr:from>
    <xdr:to>
      <xdr:col>55</xdr:col>
      <xdr:colOff>0</xdr:colOff>
      <xdr:row>58</xdr:row>
      <xdr:rowOff>161434</xdr:rowOff>
    </xdr:to>
    <xdr:cxnSp macro="">
      <xdr:nvCxnSpPr>
        <xdr:cNvPr id="347" name="直線コネクタ 346">
          <a:extLst>
            <a:ext uri="{FF2B5EF4-FFF2-40B4-BE49-F238E27FC236}">
              <a16:creationId xmlns:a16="http://schemas.microsoft.com/office/drawing/2014/main" id="{372D83FE-5EDC-4E4D-93F6-2BF2D543EA54}"/>
            </a:ext>
          </a:extLst>
        </xdr:cNvPr>
        <xdr:cNvCxnSpPr/>
      </xdr:nvCxnSpPr>
      <xdr:spPr>
        <a:xfrm>
          <a:off x="9639300" y="10094835"/>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A717FB71-571D-4295-A004-B3A9FDDE779A}"/>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CFF2E7F8-0B17-4EFD-85B0-2174B856762C}"/>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113009</xdr:rowOff>
    </xdr:from>
    <xdr:to>
      <xdr:col>50</xdr:col>
      <xdr:colOff>114300</xdr:colOff>
      <xdr:row>58</xdr:row>
      <xdr:rowOff>150735</xdr:rowOff>
    </xdr:to>
    <xdr:cxnSp macro="">
      <xdr:nvCxnSpPr>
        <xdr:cNvPr id="350" name="直線コネクタ 349">
          <a:extLst>
            <a:ext uri="{FF2B5EF4-FFF2-40B4-BE49-F238E27FC236}">
              <a16:creationId xmlns:a16="http://schemas.microsoft.com/office/drawing/2014/main" id="{B3864066-505B-487D-AEB3-7D86935C0DB8}"/>
            </a:ext>
          </a:extLst>
        </xdr:cNvPr>
        <xdr:cNvCxnSpPr/>
      </xdr:nvCxnSpPr>
      <xdr:spPr>
        <a:xfrm>
          <a:off x="8750300" y="10057109"/>
          <a:ext cx="889000" cy="3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6F44E72D-F10D-4E23-9FB5-9575F2955C46}"/>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6D76EB3F-0047-4373-BC12-263E80DE0C51}"/>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113009</xdr:rowOff>
    </xdr:from>
    <xdr:to>
      <xdr:col>45</xdr:col>
      <xdr:colOff>177800</xdr:colOff>
      <xdr:row>58</xdr:row>
      <xdr:rowOff>162968</xdr:rowOff>
    </xdr:to>
    <xdr:cxnSp macro="">
      <xdr:nvCxnSpPr>
        <xdr:cNvPr id="353" name="直線コネクタ 352">
          <a:extLst>
            <a:ext uri="{FF2B5EF4-FFF2-40B4-BE49-F238E27FC236}">
              <a16:creationId xmlns:a16="http://schemas.microsoft.com/office/drawing/2014/main" id="{A000AB05-F30C-44A5-8480-F395E0E381D2}"/>
            </a:ext>
          </a:extLst>
        </xdr:cNvPr>
        <xdr:cNvCxnSpPr/>
      </xdr:nvCxnSpPr>
      <xdr:spPr>
        <a:xfrm flipV="1">
          <a:off x="7861300" y="10057109"/>
          <a:ext cx="889000" cy="4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6CA4B609-29BA-45D7-99CF-176143E943D9}"/>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89A5A154-8D08-4498-A9AA-AD5790967EF1}"/>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143234</xdr:rowOff>
    </xdr:from>
    <xdr:to>
      <xdr:col>41</xdr:col>
      <xdr:colOff>50800</xdr:colOff>
      <xdr:row>58</xdr:row>
      <xdr:rowOff>162968</xdr:rowOff>
    </xdr:to>
    <xdr:cxnSp macro="">
      <xdr:nvCxnSpPr>
        <xdr:cNvPr id="356" name="直線コネクタ 355">
          <a:extLst>
            <a:ext uri="{FF2B5EF4-FFF2-40B4-BE49-F238E27FC236}">
              <a16:creationId xmlns:a16="http://schemas.microsoft.com/office/drawing/2014/main" id="{DEB431A9-EF6F-4C47-888E-07C3A2CD5A2D}"/>
            </a:ext>
          </a:extLst>
        </xdr:cNvPr>
        <xdr:cNvCxnSpPr/>
      </xdr:nvCxnSpPr>
      <xdr:spPr>
        <a:xfrm>
          <a:off x="6972300" y="10087334"/>
          <a:ext cx="889000" cy="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83C892F7-8421-4A78-903F-602DA4AFB604}"/>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5A9E2BAB-6C74-4B4A-ADB4-1D7D018A2291}"/>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6BE510B-7B76-477D-97A2-77F8F84EA483}"/>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17BE9B67-8B65-440F-AC1F-2CE9FD9815A5}"/>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BDE70D1C-80A2-4F08-901B-3E64FDAB152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8096A871-FE20-43B2-AD7B-1FA1C676437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2965E593-48C2-42DB-8D46-B7325406F9E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A44DDB03-0B10-43DD-B4A6-77D36AF9352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E40B833E-E092-406E-A912-6744181F869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110634</xdr:rowOff>
    </xdr:from>
    <xdr:to>
      <xdr:col>55</xdr:col>
      <xdr:colOff>50800</xdr:colOff>
      <xdr:row>59</xdr:row>
      <xdr:rowOff>40784</xdr:rowOff>
    </xdr:to>
    <xdr:sp macro="" textlink="">
      <xdr:nvSpPr>
        <xdr:cNvPr id="366" name="楕円 365">
          <a:extLst>
            <a:ext uri="{FF2B5EF4-FFF2-40B4-BE49-F238E27FC236}">
              <a16:creationId xmlns:a16="http://schemas.microsoft.com/office/drawing/2014/main" id="{3DCE85C3-C7C3-4F81-9632-D509B40D1566}"/>
            </a:ext>
          </a:extLst>
        </xdr:cNvPr>
        <xdr:cNvSpPr/>
      </xdr:nvSpPr>
      <xdr:spPr>
        <a:xfrm>
          <a:off x="10426700" y="100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3907A5D9-9E7C-407E-A85F-949B970E913B}"/>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99935</xdr:rowOff>
    </xdr:from>
    <xdr:to>
      <xdr:col>50</xdr:col>
      <xdr:colOff>165100</xdr:colOff>
      <xdr:row>59</xdr:row>
      <xdr:rowOff>30085</xdr:rowOff>
    </xdr:to>
    <xdr:sp macro="" textlink="">
      <xdr:nvSpPr>
        <xdr:cNvPr id="368" name="楕円 367">
          <a:extLst>
            <a:ext uri="{FF2B5EF4-FFF2-40B4-BE49-F238E27FC236}">
              <a16:creationId xmlns:a16="http://schemas.microsoft.com/office/drawing/2014/main" id="{AA09E93B-474F-4CEF-8954-4FB1C3E190D3}"/>
            </a:ext>
          </a:extLst>
        </xdr:cNvPr>
        <xdr:cNvSpPr/>
      </xdr:nvSpPr>
      <xdr:spPr>
        <a:xfrm>
          <a:off x="9588500" y="100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21212</xdr:rowOff>
    </xdr:from>
    <xdr:ext cx="599010" cy="259045"/>
    <xdr:sp macro="" textlink="">
      <xdr:nvSpPr>
        <xdr:cNvPr id="369" name="テキスト ボックス 368">
          <a:extLst>
            <a:ext uri="{FF2B5EF4-FFF2-40B4-BE49-F238E27FC236}">
              <a16:creationId xmlns:a16="http://schemas.microsoft.com/office/drawing/2014/main" id="{BC6C42D2-02A4-470C-9D8C-E2F35DF1B89A}"/>
            </a:ext>
          </a:extLst>
        </xdr:cNvPr>
        <xdr:cNvSpPr txBox="1"/>
      </xdr:nvSpPr>
      <xdr:spPr>
        <a:xfrm>
          <a:off x="9339795" y="1013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62209</xdr:rowOff>
    </xdr:from>
    <xdr:to>
      <xdr:col>46</xdr:col>
      <xdr:colOff>38100</xdr:colOff>
      <xdr:row>58</xdr:row>
      <xdr:rowOff>163809</xdr:rowOff>
    </xdr:to>
    <xdr:sp macro="" textlink="">
      <xdr:nvSpPr>
        <xdr:cNvPr id="370" name="楕円 369">
          <a:extLst>
            <a:ext uri="{FF2B5EF4-FFF2-40B4-BE49-F238E27FC236}">
              <a16:creationId xmlns:a16="http://schemas.microsoft.com/office/drawing/2014/main" id="{6B3AAB92-3B98-4747-9157-4C2B435D151D}"/>
            </a:ext>
          </a:extLst>
        </xdr:cNvPr>
        <xdr:cNvSpPr/>
      </xdr:nvSpPr>
      <xdr:spPr>
        <a:xfrm>
          <a:off x="8699500" y="1000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154936</xdr:rowOff>
    </xdr:from>
    <xdr:ext cx="599010" cy="259045"/>
    <xdr:sp macro="" textlink="">
      <xdr:nvSpPr>
        <xdr:cNvPr id="371" name="テキスト ボックス 370">
          <a:extLst>
            <a:ext uri="{FF2B5EF4-FFF2-40B4-BE49-F238E27FC236}">
              <a16:creationId xmlns:a16="http://schemas.microsoft.com/office/drawing/2014/main" id="{96C622BE-6367-437D-AA38-DA9983B0CCF1}"/>
            </a:ext>
          </a:extLst>
        </xdr:cNvPr>
        <xdr:cNvSpPr txBox="1"/>
      </xdr:nvSpPr>
      <xdr:spPr>
        <a:xfrm>
          <a:off x="8450795" y="1009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112168</xdr:rowOff>
    </xdr:from>
    <xdr:to>
      <xdr:col>41</xdr:col>
      <xdr:colOff>101600</xdr:colOff>
      <xdr:row>59</xdr:row>
      <xdr:rowOff>42318</xdr:rowOff>
    </xdr:to>
    <xdr:sp macro="" textlink="">
      <xdr:nvSpPr>
        <xdr:cNvPr id="372" name="楕円 371">
          <a:extLst>
            <a:ext uri="{FF2B5EF4-FFF2-40B4-BE49-F238E27FC236}">
              <a16:creationId xmlns:a16="http://schemas.microsoft.com/office/drawing/2014/main" id="{BEF32E77-F4B9-4121-AC07-1E1EFF26594E}"/>
            </a:ext>
          </a:extLst>
        </xdr:cNvPr>
        <xdr:cNvSpPr/>
      </xdr:nvSpPr>
      <xdr:spPr>
        <a:xfrm>
          <a:off x="7810500" y="100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33445</xdr:rowOff>
    </xdr:from>
    <xdr:ext cx="599010" cy="259045"/>
    <xdr:sp macro="" textlink="">
      <xdr:nvSpPr>
        <xdr:cNvPr id="373" name="テキスト ボックス 372">
          <a:extLst>
            <a:ext uri="{FF2B5EF4-FFF2-40B4-BE49-F238E27FC236}">
              <a16:creationId xmlns:a16="http://schemas.microsoft.com/office/drawing/2014/main" id="{29BAB29D-ADD0-4382-9580-BEDB331DF2C7}"/>
            </a:ext>
          </a:extLst>
        </xdr:cNvPr>
        <xdr:cNvSpPr txBox="1"/>
      </xdr:nvSpPr>
      <xdr:spPr>
        <a:xfrm>
          <a:off x="7561795" y="1014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92434</xdr:rowOff>
    </xdr:from>
    <xdr:to>
      <xdr:col>36</xdr:col>
      <xdr:colOff>165100</xdr:colOff>
      <xdr:row>59</xdr:row>
      <xdr:rowOff>22584</xdr:rowOff>
    </xdr:to>
    <xdr:sp macro="" textlink="">
      <xdr:nvSpPr>
        <xdr:cNvPr id="374" name="楕円 373">
          <a:extLst>
            <a:ext uri="{FF2B5EF4-FFF2-40B4-BE49-F238E27FC236}">
              <a16:creationId xmlns:a16="http://schemas.microsoft.com/office/drawing/2014/main" id="{E973FDC1-7A9E-4AB0-A067-1CB92FFDA5A1}"/>
            </a:ext>
          </a:extLst>
        </xdr:cNvPr>
        <xdr:cNvSpPr/>
      </xdr:nvSpPr>
      <xdr:spPr>
        <a:xfrm>
          <a:off x="6921500" y="100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13711</xdr:rowOff>
    </xdr:from>
    <xdr:ext cx="599010" cy="259045"/>
    <xdr:sp macro="" textlink="">
      <xdr:nvSpPr>
        <xdr:cNvPr id="375" name="テキスト ボックス 374">
          <a:extLst>
            <a:ext uri="{FF2B5EF4-FFF2-40B4-BE49-F238E27FC236}">
              <a16:creationId xmlns:a16="http://schemas.microsoft.com/office/drawing/2014/main" id="{61FC4660-C3FD-42A1-BD80-9E3625A45C83}"/>
            </a:ext>
          </a:extLst>
        </xdr:cNvPr>
        <xdr:cNvSpPr txBox="1"/>
      </xdr:nvSpPr>
      <xdr:spPr>
        <a:xfrm>
          <a:off x="6672795" y="1012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E98CFBF7-98F4-40AB-9D09-86AE521E8F5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D3954721-9482-42BE-BC70-25AD1037A7D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F9515DE6-B66E-4F06-B318-9FA1B485F47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E90C0B4A-A1C4-41CC-873B-D7A1D452C16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276A352F-BBED-4E50-AB29-6F6BFAB8135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36AC429-6D21-4D33-B1EB-609D17A1778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8320BCB7-BF3F-43DE-89A1-7E6A3D83BE9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A98C4B07-00F1-4A56-942F-B50455A69A2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7ADCF30-6353-41DB-8490-CB494C7C2C4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48EA493A-E851-475C-B148-8D2E7BCC4B2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C88401A1-460A-4804-AFB8-818672EE27CF}"/>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5892E07E-B755-4908-9656-D3C51C78D9B3}"/>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32B08685-8BC5-4F3C-8A89-496B6ECF23C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CBEDA272-9EAE-42A3-80F3-1BEEFD8C2603}"/>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EFB59BDB-F450-4BA5-8B68-2C9EAC2EBDB4}"/>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A43FE38D-69DB-4135-956F-CC7DA36494A4}"/>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C6FA4B64-43D5-49F9-9D8C-2C99C45BD1AF}"/>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7B62FA1C-5503-48BF-968D-53AE7A1D5BB1}"/>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50E1270F-F022-41F7-877F-B6D694DFBCD2}"/>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2CEAEDE1-FC22-438A-955B-36C8EF59ED96}"/>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3D40310B-6E0A-4218-83B5-E08C40DAE21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449DC908-CE50-4BD9-8EDB-C0319D53E84B}"/>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B41A00F-3C57-4F29-A608-36E604BC31E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6E19A98B-C2A7-41C7-BD84-2924B13CFCAF}"/>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44144FA6-7E01-4408-84BE-4B0D27B105DB}"/>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F5A8BEF4-176E-490A-B0D6-7E828BA3E8EB}"/>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D1737E0-9486-41F9-81E3-D9BE0864341A}"/>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8F952169-EC71-4978-A519-19B2DE768872}"/>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29883</xdr:rowOff>
    </xdr:from>
    <xdr:to>
      <xdr:col>55</xdr:col>
      <xdr:colOff>0</xdr:colOff>
      <xdr:row>79</xdr:row>
      <xdr:rowOff>30848</xdr:rowOff>
    </xdr:to>
    <xdr:cxnSp macro="">
      <xdr:nvCxnSpPr>
        <xdr:cNvPr id="404" name="直線コネクタ 403">
          <a:extLst>
            <a:ext uri="{FF2B5EF4-FFF2-40B4-BE49-F238E27FC236}">
              <a16:creationId xmlns:a16="http://schemas.microsoft.com/office/drawing/2014/main" id="{A7D8F9DD-29A9-4809-A166-9CD4AC0280A2}"/>
            </a:ext>
          </a:extLst>
        </xdr:cNvPr>
        <xdr:cNvCxnSpPr/>
      </xdr:nvCxnSpPr>
      <xdr:spPr>
        <a:xfrm flipV="1">
          <a:off x="9639300" y="13574433"/>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57C7E45C-F55A-4771-853D-783D4BCDB3F2}"/>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B2EE9C8C-0389-44EC-8A5E-5A7A58D097F6}"/>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54888</xdr:rowOff>
    </xdr:from>
    <xdr:to>
      <xdr:col>50</xdr:col>
      <xdr:colOff>114300</xdr:colOff>
      <xdr:row>79</xdr:row>
      <xdr:rowOff>30848</xdr:rowOff>
    </xdr:to>
    <xdr:cxnSp macro="">
      <xdr:nvCxnSpPr>
        <xdr:cNvPr id="407" name="直線コネクタ 406">
          <a:extLst>
            <a:ext uri="{FF2B5EF4-FFF2-40B4-BE49-F238E27FC236}">
              <a16:creationId xmlns:a16="http://schemas.microsoft.com/office/drawing/2014/main" id="{407060E9-39CB-4F3B-9831-587A519BA841}"/>
            </a:ext>
          </a:extLst>
        </xdr:cNvPr>
        <xdr:cNvCxnSpPr/>
      </xdr:nvCxnSpPr>
      <xdr:spPr>
        <a:xfrm>
          <a:off x="8750300" y="13427988"/>
          <a:ext cx="889000" cy="1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E0A18169-7E54-4219-A6B2-6524B377117C}"/>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469B8D84-5961-4E25-8743-0AC53F90D183}"/>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54888</xdr:rowOff>
    </xdr:from>
    <xdr:to>
      <xdr:col>45</xdr:col>
      <xdr:colOff>177800</xdr:colOff>
      <xdr:row>78</xdr:row>
      <xdr:rowOff>164435</xdr:rowOff>
    </xdr:to>
    <xdr:cxnSp macro="">
      <xdr:nvCxnSpPr>
        <xdr:cNvPr id="410" name="直線コネクタ 409">
          <a:extLst>
            <a:ext uri="{FF2B5EF4-FFF2-40B4-BE49-F238E27FC236}">
              <a16:creationId xmlns:a16="http://schemas.microsoft.com/office/drawing/2014/main" id="{C22C48A9-44AF-42C7-A95E-E55C3C84DC7F}"/>
            </a:ext>
          </a:extLst>
        </xdr:cNvPr>
        <xdr:cNvCxnSpPr/>
      </xdr:nvCxnSpPr>
      <xdr:spPr>
        <a:xfrm flipV="1">
          <a:off x="7861300" y="13427988"/>
          <a:ext cx="889000" cy="10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67285228-F98E-4BDD-9536-19F8CA834096}"/>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C5F6DD-46B6-4EAA-80F4-64562600373E}"/>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112647</xdr:rowOff>
    </xdr:from>
    <xdr:to>
      <xdr:col>41</xdr:col>
      <xdr:colOff>50800</xdr:colOff>
      <xdr:row>78</xdr:row>
      <xdr:rowOff>164435</xdr:rowOff>
    </xdr:to>
    <xdr:cxnSp macro="">
      <xdr:nvCxnSpPr>
        <xdr:cNvPr id="413" name="直線コネクタ 412">
          <a:extLst>
            <a:ext uri="{FF2B5EF4-FFF2-40B4-BE49-F238E27FC236}">
              <a16:creationId xmlns:a16="http://schemas.microsoft.com/office/drawing/2014/main" id="{43CFDD20-B6DD-405C-A8A4-6CA7453F7C34}"/>
            </a:ext>
          </a:extLst>
        </xdr:cNvPr>
        <xdr:cNvCxnSpPr/>
      </xdr:nvCxnSpPr>
      <xdr:spPr>
        <a:xfrm>
          <a:off x="6972300" y="13485747"/>
          <a:ext cx="889000" cy="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63A2281E-4B49-4113-B47F-D6E6304D9865}"/>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13CDF9BA-1E4C-4764-93DA-79FEBE12C71E}"/>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E36FCC36-D065-4F4A-8920-DCAAB02F4438}"/>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A76C0E7F-EB22-4B5F-AB0D-638840BC0D8E}"/>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6973F2FB-B002-4582-A4B0-1C28485BBC7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D5F6CA73-0F9D-4465-BDB9-A41243CE2E56}"/>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FFD7FF2B-D57E-43DB-A1D9-4423650E048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D660C8A-3806-47F2-B1FE-94767F00311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769A41BC-7024-4B93-85A8-92E822B1C94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150533</xdr:rowOff>
    </xdr:from>
    <xdr:to>
      <xdr:col>55</xdr:col>
      <xdr:colOff>50800</xdr:colOff>
      <xdr:row>79</xdr:row>
      <xdr:rowOff>80683</xdr:rowOff>
    </xdr:to>
    <xdr:sp macro="" textlink="">
      <xdr:nvSpPr>
        <xdr:cNvPr id="423" name="楕円 422">
          <a:extLst>
            <a:ext uri="{FF2B5EF4-FFF2-40B4-BE49-F238E27FC236}">
              <a16:creationId xmlns:a16="http://schemas.microsoft.com/office/drawing/2014/main" id="{74F14C46-4AFC-4B7D-9083-0F6FBBB31E01}"/>
            </a:ext>
          </a:extLst>
        </xdr:cNvPr>
        <xdr:cNvSpPr/>
      </xdr:nvSpPr>
      <xdr:spPr>
        <a:xfrm>
          <a:off x="10426700" y="135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E91DEDC8-DC6B-4FCC-9646-5DB4B1B69ADA}"/>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151498</xdr:rowOff>
    </xdr:from>
    <xdr:to>
      <xdr:col>50</xdr:col>
      <xdr:colOff>165100</xdr:colOff>
      <xdr:row>79</xdr:row>
      <xdr:rowOff>81648</xdr:rowOff>
    </xdr:to>
    <xdr:sp macro="" textlink="">
      <xdr:nvSpPr>
        <xdr:cNvPr id="425" name="楕円 424">
          <a:extLst>
            <a:ext uri="{FF2B5EF4-FFF2-40B4-BE49-F238E27FC236}">
              <a16:creationId xmlns:a16="http://schemas.microsoft.com/office/drawing/2014/main" id="{E3724D32-A1E2-4AD0-A5AB-D437E5E202AE}"/>
            </a:ext>
          </a:extLst>
        </xdr:cNvPr>
        <xdr:cNvSpPr/>
      </xdr:nvSpPr>
      <xdr:spPr>
        <a:xfrm>
          <a:off x="9588500" y="135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72775</xdr:rowOff>
    </xdr:from>
    <xdr:ext cx="534377" cy="259045"/>
    <xdr:sp macro="" textlink="">
      <xdr:nvSpPr>
        <xdr:cNvPr id="426" name="テキスト ボックス 425">
          <a:extLst>
            <a:ext uri="{FF2B5EF4-FFF2-40B4-BE49-F238E27FC236}">
              <a16:creationId xmlns:a16="http://schemas.microsoft.com/office/drawing/2014/main" id="{9EB82795-6365-49D6-9DAD-116AF39F5E71}"/>
            </a:ext>
          </a:extLst>
        </xdr:cNvPr>
        <xdr:cNvSpPr txBox="1"/>
      </xdr:nvSpPr>
      <xdr:spPr>
        <a:xfrm>
          <a:off x="9372111" y="1361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4088</xdr:rowOff>
    </xdr:from>
    <xdr:to>
      <xdr:col>46</xdr:col>
      <xdr:colOff>38100</xdr:colOff>
      <xdr:row>78</xdr:row>
      <xdr:rowOff>105688</xdr:rowOff>
    </xdr:to>
    <xdr:sp macro="" textlink="">
      <xdr:nvSpPr>
        <xdr:cNvPr id="427" name="楕円 426">
          <a:extLst>
            <a:ext uri="{FF2B5EF4-FFF2-40B4-BE49-F238E27FC236}">
              <a16:creationId xmlns:a16="http://schemas.microsoft.com/office/drawing/2014/main" id="{B09DB5FB-2FCE-4090-A9C3-915F9CC5938A}"/>
            </a:ext>
          </a:extLst>
        </xdr:cNvPr>
        <xdr:cNvSpPr/>
      </xdr:nvSpPr>
      <xdr:spPr>
        <a:xfrm>
          <a:off x="8699500" y="133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122215</xdr:rowOff>
    </xdr:from>
    <xdr:ext cx="599010" cy="259045"/>
    <xdr:sp macro="" textlink="">
      <xdr:nvSpPr>
        <xdr:cNvPr id="428" name="テキスト ボックス 427">
          <a:extLst>
            <a:ext uri="{FF2B5EF4-FFF2-40B4-BE49-F238E27FC236}">
              <a16:creationId xmlns:a16="http://schemas.microsoft.com/office/drawing/2014/main" id="{7D393809-064A-4D48-B517-D520EEC14062}"/>
            </a:ext>
          </a:extLst>
        </xdr:cNvPr>
        <xdr:cNvSpPr txBox="1"/>
      </xdr:nvSpPr>
      <xdr:spPr>
        <a:xfrm>
          <a:off x="8450795" y="1315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113635</xdr:rowOff>
    </xdr:from>
    <xdr:to>
      <xdr:col>41</xdr:col>
      <xdr:colOff>101600</xdr:colOff>
      <xdr:row>79</xdr:row>
      <xdr:rowOff>43785</xdr:rowOff>
    </xdr:to>
    <xdr:sp macro="" textlink="">
      <xdr:nvSpPr>
        <xdr:cNvPr id="429" name="楕円 428">
          <a:extLst>
            <a:ext uri="{FF2B5EF4-FFF2-40B4-BE49-F238E27FC236}">
              <a16:creationId xmlns:a16="http://schemas.microsoft.com/office/drawing/2014/main" id="{6D9656B7-5B23-4288-AD51-BF65D7D1EEBF}"/>
            </a:ext>
          </a:extLst>
        </xdr:cNvPr>
        <xdr:cNvSpPr/>
      </xdr:nvSpPr>
      <xdr:spPr>
        <a:xfrm>
          <a:off x="7810500" y="134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34912</xdr:rowOff>
    </xdr:from>
    <xdr:ext cx="534377" cy="259045"/>
    <xdr:sp macro="" textlink="">
      <xdr:nvSpPr>
        <xdr:cNvPr id="430" name="テキスト ボックス 429">
          <a:extLst>
            <a:ext uri="{FF2B5EF4-FFF2-40B4-BE49-F238E27FC236}">
              <a16:creationId xmlns:a16="http://schemas.microsoft.com/office/drawing/2014/main" id="{75152FF4-A9E9-4218-BAC7-23E7E3067F73}"/>
            </a:ext>
          </a:extLst>
        </xdr:cNvPr>
        <xdr:cNvSpPr txBox="1"/>
      </xdr:nvSpPr>
      <xdr:spPr>
        <a:xfrm>
          <a:off x="7594111" y="135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61847</xdr:rowOff>
    </xdr:from>
    <xdr:to>
      <xdr:col>36</xdr:col>
      <xdr:colOff>165100</xdr:colOff>
      <xdr:row>78</xdr:row>
      <xdr:rowOff>163447</xdr:rowOff>
    </xdr:to>
    <xdr:sp macro="" textlink="">
      <xdr:nvSpPr>
        <xdr:cNvPr id="431" name="楕円 430">
          <a:extLst>
            <a:ext uri="{FF2B5EF4-FFF2-40B4-BE49-F238E27FC236}">
              <a16:creationId xmlns:a16="http://schemas.microsoft.com/office/drawing/2014/main" id="{7115D266-5FE1-4B52-B195-E44C3ED67CC6}"/>
            </a:ext>
          </a:extLst>
        </xdr:cNvPr>
        <xdr:cNvSpPr/>
      </xdr:nvSpPr>
      <xdr:spPr>
        <a:xfrm>
          <a:off x="6921500" y="1343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8524</xdr:rowOff>
    </xdr:from>
    <xdr:ext cx="599010" cy="259045"/>
    <xdr:sp macro="" textlink="">
      <xdr:nvSpPr>
        <xdr:cNvPr id="432" name="テキスト ボックス 431">
          <a:extLst>
            <a:ext uri="{FF2B5EF4-FFF2-40B4-BE49-F238E27FC236}">
              <a16:creationId xmlns:a16="http://schemas.microsoft.com/office/drawing/2014/main" id="{C3CE12CA-0782-44D2-A8C9-E0481380EFBF}"/>
            </a:ext>
          </a:extLst>
        </xdr:cNvPr>
        <xdr:cNvSpPr txBox="1"/>
      </xdr:nvSpPr>
      <xdr:spPr>
        <a:xfrm>
          <a:off x="6672795" y="1321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49C50B04-60E6-40F7-8A83-658CA66569C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68BAB6AC-A78B-4D01-A359-EB1D6812F5B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27379E89-1EA8-4AC4-86F0-56FA22BE30E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3FD9A27D-50A2-47A6-BDDB-E64E23DC8FC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7B2299BC-F865-4AD8-8DFB-503A60056C9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2FF46841-EAF2-4BB1-BBEA-ED39C21D057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DF2D8440-838A-4A51-A6F3-B8BD99DDFB1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9682403F-7A27-4EAF-92B8-3D7120EB944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F60034BE-23B7-4FED-B1B3-262E2A3187A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78161FCE-423D-461F-922B-BF3577BE11E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3F74A4B9-6183-41F8-B46C-2EC1259AC4A6}"/>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8B9DA5DE-0677-4B6E-A900-E092D4DC395D}"/>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DDC26647-DA3F-4705-B4FE-B98E86E3CF9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1B70AA9F-56D9-4471-90F8-122C008B7801}"/>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3E5C794D-FD4D-4158-8685-78A61F41C812}"/>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81238BE-1BEB-4DC2-8546-D452D89FF60C}"/>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4833B27A-B037-4C33-9716-E318A82B0A92}"/>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241B881-6BD6-4463-AF94-DC521DCE3A69}"/>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333AC4A4-81CD-4399-BD25-833BA91C00A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CCB28E58-6623-4B9B-B58C-4827848F0D99}"/>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215B80EF-5AA8-42C5-B406-E7C9E7D75C2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BFA7F0DC-A244-4599-8226-EF0E53BAB257}"/>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878F5789-437D-4E23-BB4C-E508618B8389}"/>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2A13C38D-CDAF-469E-849F-CDAAC6FF190E}"/>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76FC2ADB-15A6-4CF4-82C1-9D9A84AB8F77}"/>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C5BE4BB6-BADD-43F2-98DC-E38C21C3C8A8}"/>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97279</xdr:rowOff>
    </xdr:from>
    <xdr:to>
      <xdr:col>55</xdr:col>
      <xdr:colOff>0</xdr:colOff>
      <xdr:row>98</xdr:row>
      <xdr:rowOff>107966</xdr:rowOff>
    </xdr:to>
    <xdr:cxnSp macro="">
      <xdr:nvCxnSpPr>
        <xdr:cNvPr id="459" name="直線コネクタ 458">
          <a:extLst>
            <a:ext uri="{FF2B5EF4-FFF2-40B4-BE49-F238E27FC236}">
              <a16:creationId xmlns:a16="http://schemas.microsoft.com/office/drawing/2014/main" id="{EE71A7A1-2D32-4136-A17B-D970FC866F42}"/>
            </a:ext>
          </a:extLst>
        </xdr:cNvPr>
        <xdr:cNvCxnSpPr/>
      </xdr:nvCxnSpPr>
      <xdr:spPr>
        <a:xfrm flipV="1">
          <a:off x="9639300" y="16899379"/>
          <a:ext cx="8382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28364EDB-DFAD-4AD0-884F-9EF83A946A6D}"/>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A776BDAA-A590-49BE-B145-A3F77F97AAFC}"/>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107966</xdr:rowOff>
    </xdr:from>
    <xdr:to>
      <xdr:col>50</xdr:col>
      <xdr:colOff>114300</xdr:colOff>
      <xdr:row>98</xdr:row>
      <xdr:rowOff>114539</xdr:rowOff>
    </xdr:to>
    <xdr:cxnSp macro="">
      <xdr:nvCxnSpPr>
        <xdr:cNvPr id="462" name="直線コネクタ 461">
          <a:extLst>
            <a:ext uri="{FF2B5EF4-FFF2-40B4-BE49-F238E27FC236}">
              <a16:creationId xmlns:a16="http://schemas.microsoft.com/office/drawing/2014/main" id="{CA54E0B6-0B35-4A34-ABC4-05E4DBA3573A}"/>
            </a:ext>
          </a:extLst>
        </xdr:cNvPr>
        <xdr:cNvCxnSpPr/>
      </xdr:nvCxnSpPr>
      <xdr:spPr>
        <a:xfrm flipV="1">
          <a:off x="8750300" y="16910066"/>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4A82EF85-889D-4CF4-A1DA-C9C6E0C2C2FD}"/>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F29D2FCB-4307-4E18-8E4D-6ED59E556EA2}"/>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109240</xdr:rowOff>
    </xdr:from>
    <xdr:to>
      <xdr:col>45</xdr:col>
      <xdr:colOff>177800</xdr:colOff>
      <xdr:row>98</xdr:row>
      <xdr:rowOff>114539</xdr:rowOff>
    </xdr:to>
    <xdr:cxnSp macro="">
      <xdr:nvCxnSpPr>
        <xdr:cNvPr id="465" name="直線コネクタ 464">
          <a:extLst>
            <a:ext uri="{FF2B5EF4-FFF2-40B4-BE49-F238E27FC236}">
              <a16:creationId xmlns:a16="http://schemas.microsoft.com/office/drawing/2014/main" id="{AC3DE927-0BB4-4B5B-BE8E-D8E910DECDDC}"/>
            </a:ext>
          </a:extLst>
        </xdr:cNvPr>
        <xdr:cNvCxnSpPr/>
      </xdr:nvCxnSpPr>
      <xdr:spPr>
        <a:xfrm>
          <a:off x="7861300" y="16911340"/>
          <a:ext cx="8890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BF15E660-4BC8-4185-8CE5-12DA77C9EAA3}"/>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710346C5-D0CE-4BC2-ADD2-3DF19B0438D2}"/>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109240</xdr:rowOff>
    </xdr:from>
    <xdr:to>
      <xdr:col>41</xdr:col>
      <xdr:colOff>50800</xdr:colOff>
      <xdr:row>98</xdr:row>
      <xdr:rowOff>123078</xdr:rowOff>
    </xdr:to>
    <xdr:cxnSp macro="">
      <xdr:nvCxnSpPr>
        <xdr:cNvPr id="468" name="直線コネクタ 467">
          <a:extLst>
            <a:ext uri="{FF2B5EF4-FFF2-40B4-BE49-F238E27FC236}">
              <a16:creationId xmlns:a16="http://schemas.microsoft.com/office/drawing/2014/main" id="{2390154F-B7C3-4722-8DD7-796FA18CAEFF}"/>
            </a:ext>
          </a:extLst>
        </xdr:cNvPr>
        <xdr:cNvCxnSpPr/>
      </xdr:nvCxnSpPr>
      <xdr:spPr>
        <a:xfrm flipV="1">
          <a:off x="6972300" y="16911340"/>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A0E82E44-2626-42A5-A4C8-1A9BD8ABBBDD}"/>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628E1C76-275E-4C49-BDB7-7B9F79FBA10D}"/>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C56CF46-0E92-43FB-ACFA-B56C3DA998F8}"/>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54734D15-C730-4F57-B318-08B02673FE22}"/>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C56EAB-0C14-4BF1-ADA5-2A50F8F3CEC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A4CAB0D1-2117-4D0B-8FB7-39865AEA687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F17C056-CD8E-430B-B553-31FB1985ECCF}"/>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DD6A0554-A9CC-4A86-A2FD-9EDFD3A460B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70EF39-C61D-4840-A95E-88EC6A3BC46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46479</xdr:rowOff>
    </xdr:from>
    <xdr:to>
      <xdr:col>55</xdr:col>
      <xdr:colOff>50800</xdr:colOff>
      <xdr:row>98</xdr:row>
      <xdr:rowOff>148079</xdr:rowOff>
    </xdr:to>
    <xdr:sp macro="" textlink="">
      <xdr:nvSpPr>
        <xdr:cNvPr id="478" name="楕円 477">
          <a:extLst>
            <a:ext uri="{FF2B5EF4-FFF2-40B4-BE49-F238E27FC236}">
              <a16:creationId xmlns:a16="http://schemas.microsoft.com/office/drawing/2014/main" id="{4DFCE0AF-456F-4576-BA41-D64DD0154357}"/>
            </a:ext>
          </a:extLst>
        </xdr:cNvPr>
        <xdr:cNvSpPr/>
      </xdr:nvSpPr>
      <xdr:spPr>
        <a:xfrm>
          <a:off x="10426700" y="168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9" name="普通建設事業費 （ うち更新整備　）該当値テキスト">
          <a:extLst>
            <a:ext uri="{FF2B5EF4-FFF2-40B4-BE49-F238E27FC236}">
              <a16:creationId xmlns:a16="http://schemas.microsoft.com/office/drawing/2014/main" id="{DE454372-516D-4BE4-BE25-ED220395471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57166</xdr:rowOff>
    </xdr:from>
    <xdr:to>
      <xdr:col>50</xdr:col>
      <xdr:colOff>165100</xdr:colOff>
      <xdr:row>98</xdr:row>
      <xdr:rowOff>158766</xdr:rowOff>
    </xdr:to>
    <xdr:sp macro="" textlink="">
      <xdr:nvSpPr>
        <xdr:cNvPr id="480" name="楕円 479">
          <a:extLst>
            <a:ext uri="{FF2B5EF4-FFF2-40B4-BE49-F238E27FC236}">
              <a16:creationId xmlns:a16="http://schemas.microsoft.com/office/drawing/2014/main" id="{E1E31C83-1E33-4EDF-9CAB-497BE9C925E1}"/>
            </a:ext>
          </a:extLst>
        </xdr:cNvPr>
        <xdr:cNvSpPr/>
      </xdr:nvSpPr>
      <xdr:spPr>
        <a:xfrm>
          <a:off x="9588500" y="1685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149893</xdr:rowOff>
    </xdr:from>
    <xdr:ext cx="534377" cy="259045"/>
    <xdr:sp macro="" textlink="">
      <xdr:nvSpPr>
        <xdr:cNvPr id="481" name="テキスト ボックス 480">
          <a:extLst>
            <a:ext uri="{FF2B5EF4-FFF2-40B4-BE49-F238E27FC236}">
              <a16:creationId xmlns:a16="http://schemas.microsoft.com/office/drawing/2014/main" id="{594F5DFA-ABBB-44E8-850E-80F5B173242B}"/>
            </a:ext>
          </a:extLst>
        </xdr:cNvPr>
        <xdr:cNvSpPr txBox="1"/>
      </xdr:nvSpPr>
      <xdr:spPr>
        <a:xfrm>
          <a:off x="9372111" y="1695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63739</xdr:rowOff>
    </xdr:from>
    <xdr:to>
      <xdr:col>46</xdr:col>
      <xdr:colOff>38100</xdr:colOff>
      <xdr:row>98</xdr:row>
      <xdr:rowOff>165339</xdr:rowOff>
    </xdr:to>
    <xdr:sp macro="" textlink="">
      <xdr:nvSpPr>
        <xdr:cNvPr id="482" name="楕円 481">
          <a:extLst>
            <a:ext uri="{FF2B5EF4-FFF2-40B4-BE49-F238E27FC236}">
              <a16:creationId xmlns:a16="http://schemas.microsoft.com/office/drawing/2014/main" id="{CE8F80D9-8D8B-480F-B7DA-0B3445EF84EA}"/>
            </a:ext>
          </a:extLst>
        </xdr:cNvPr>
        <xdr:cNvSpPr/>
      </xdr:nvSpPr>
      <xdr:spPr>
        <a:xfrm>
          <a:off x="8699500" y="1686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156466</xdr:rowOff>
    </xdr:from>
    <xdr:ext cx="534377" cy="259045"/>
    <xdr:sp macro="" textlink="">
      <xdr:nvSpPr>
        <xdr:cNvPr id="483" name="テキスト ボックス 482">
          <a:extLst>
            <a:ext uri="{FF2B5EF4-FFF2-40B4-BE49-F238E27FC236}">
              <a16:creationId xmlns:a16="http://schemas.microsoft.com/office/drawing/2014/main" id="{972CD4F3-F1EC-4AFB-A3B1-5DACF99D70A1}"/>
            </a:ext>
          </a:extLst>
        </xdr:cNvPr>
        <xdr:cNvSpPr txBox="1"/>
      </xdr:nvSpPr>
      <xdr:spPr>
        <a:xfrm>
          <a:off x="8483111" y="1695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58440</xdr:rowOff>
    </xdr:from>
    <xdr:to>
      <xdr:col>41</xdr:col>
      <xdr:colOff>101600</xdr:colOff>
      <xdr:row>98</xdr:row>
      <xdr:rowOff>160040</xdr:rowOff>
    </xdr:to>
    <xdr:sp macro="" textlink="">
      <xdr:nvSpPr>
        <xdr:cNvPr id="484" name="楕円 483">
          <a:extLst>
            <a:ext uri="{FF2B5EF4-FFF2-40B4-BE49-F238E27FC236}">
              <a16:creationId xmlns:a16="http://schemas.microsoft.com/office/drawing/2014/main" id="{FFC0594D-94E4-4C01-BF85-3066A58A7EBB}"/>
            </a:ext>
          </a:extLst>
        </xdr:cNvPr>
        <xdr:cNvSpPr/>
      </xdr:nvSpPr>
      <xdr:spPr>
        <a:xfrm>
          <a:off x="7810500" y="1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151167</xdr:rowOff>
    </xdr:from>
    <xdr:ext cx="534377" cy="259045"/>
    <xdr:sp macro="" textlink="">
      <xdr:nvSpPr>
        <xdr:cNvPr id="485" name="テキスト ボックス 484">
          <a:extLst>
            <a:ext uri="{FF2B5EF4-FFF2-40B4-BE49-F238E27FC236}">
              <a16:creationId xmlns:a16="http://schemas.microsoft.com/office/drawing/2014/main" id="{D9016C39-8787-4686-9C93-C0083B54916C}"/>
            </a:ext>
          </a:extLst>
        </xdr:cNvPr>
        <xdr:cNvSpPr txBox="1"/>
      </xdr:nvSpPr>
      <xdr:spPr>
        <a:xfrm>
          <a:off x="7594111" y="1695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72278</xdr:rowOff>
    </xdr:from>
    <xdr:to>
      <xdr:col>36</xdr:col>
      <xdr:colOff>165100</xdr:colOff>
      <xdr:row>99</xdr:row>
      <xdr:rowOff>2428</xdr:rowOff>
    </xdr:to>
    <xdr:sp macro="" textlink="">
      <xdr:nvSpPr>
        <xdr:cNvPr id="486" name="楕円 485">
          <a:extLst>
            <a:ext uri="{FF2B5EF4-FFF2-40B4-BE49-F238E27FC236}">
              <a16:creationId xmlns:a16="http://schemas.microsoft.com/office/drawing/2014/main" id="{AC21DD4E-3CB2-42FC-A91E-28CE882FF77A}"/>
            </a:ext>
          </a:extLst>
        </xdr:cNvPr>
        <xdr:cNvSpPr/>
      </xdr:nvSpPr>
      <xdr:spPr>
        <a:xfrm>
          <a:off x="6921500" y="168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165005</xdr:rowOff>
    </xdr:from>
    <xdr:ext cx="534377" cy="259045"/>
    <xdr:sp macro="" textlink="">
      <xdr:nvSpPr>
        <xdr:cNvPr id="487" name="テキスト ボックス 486">
          <a:extLst>
            <a:ext uri="{FF2B5EF4-FFF2-40B4-BE49-F238E27FC236}">
              <a16:creationId xmlns:a16="http://schemas.microsoft.com/office/drawing/2014/main" id="{E90EBA18-3394-4A34-8019-1D89C268D3F2}"/>
            </a:ext>
          </a:extLst>
        </xdr:cNvPr>
        <xdr:cNvSpPr txBox="1"/>
      </xdr:nvSpPr>
      <xdr:spPr>
        <a:xfrm>
          <a:off x="6705111" y="169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E70AB021-C62C-424C-9A02-0705CB491F4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90C597E0-CBB5-41CF-8BD7-15C5505855E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812A4F5B-313E-4FA4-A9B7-EBC1EFE6FC5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646C6CAD-9909-4E01-B869-796FECB2C00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6502ED46-8F0A-410C-AA2A-006631D5CD0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B27191FC-A43D-4008-920A-C6C0CADA3BF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C739E7E9-57C0-44A7-AF70-7FF36F383CA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6781E961-C9F3-4BE8-A484-A272B4ACDE0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774C5C6F-E3B0-436B-AFCD-DA38F56E755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B8C3A7-89AA-4C25-A384-3ED8115D10A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E16A3EA0-960A-4E45-9325-009019647A58}"/>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E1300EDE-D51E-4CB9-B036-BE749CF16346}"/>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28E48D73-3962-4172-862F-B8F8331DB356}"/>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B40DC35D-CF5D-4278-A134-65DF22B001CA}"/>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A460453D-43A7-4BA4-90C1-FDBDBB22DAAC}"/>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346FE0CE-F8DD-4FD1-8A92-F5B75278D405}"/>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D55D7ACF-C56F-4110-B803-69C6F5F45C4C}"/>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9CA2421A-7BFF-4947-A0D6-2433E52EB3C3}"/>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2DF327FE-D094-49A7-8E9E-E8CDFAAB77BA}"/>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4A11B268-A6D0-4342-9725-4FCE07AEE3BB}"/>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38CC2890-761B-4CA1-BCD3-DF3259E204A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7BABBA99-D8EF-4535-82B4-F0EE889F3A1E}"/>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41FB531B-7CB8-4F2C-8E66-8F8723407FE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E591D840-6FDE-46E8-ADC5-68ED1748E081}"/>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880D0896-BB8A-4253-BFCB-40CE69079FB2}"/>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3F707594-E586-460D-B97C-36D286EA2E67}"/>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FA227D59-AED5-46A8-BC58-182FC43BBEF3}"/>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5A6B12B3-3426-4E31-A911-7A51DF324EA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110041</xdr:rowOff>
    </xdr:from>
    <xdr:to>
      <xdr:col>85</xdr:col>
      <xdr:colOff>127000</xdr:colOff>
      <xdr:row>39</xdr:row>
      <xdr:rowOff>28528</xdr:rowOff>
    </xdr:to>
    <xdr:cxnSp macro="">
      <xdr:nvCxnSpPr>
        <xdr:cNvPr id="516" name="直線コネクタ 515">
          <a:extLst>
            <a:ext uri="{FF2B5EF4-FFF2-40B4-BE49-F238E27FC236}">
              <a16:creationId xmlns:a16="http://schemas.microsoft.com/office/drawing/2014/main" id="{8AC12DF2-0EFB-4282-BB6D-8C7D2111E6F8}"/>
            </a:ext>
          </a:extLst>
        </xdr:cNvPr>
        <xdr:cNvCxnSpPr/>
      </xdr:nvCxnSpPr>
      <xdr:spPr>
        <a:xfrm>
          <a:off x="15481300" y="6625141"/>
          <a:ext cx="838200" cy="8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4A493EC5-E592-4CD6-96F6-B615AF26DFD5}"/>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411E2809-5881-4F8D-A29E-73A3934D6A48}"/>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110041</xdr:rowOff>
    </xdr:from>
    <xdr:to>
      <xdr:col>81</xdr:col>
      <xdr:colOff>50800</xdr:colOff>
      <xdr:row>38</xdr:row>
      <xdr:rowOff>136928</xdr:rowOff>
    </xdr:to>
    <xdr:cxnSp macro="">
      <xdr:nvCxnSpPr>
        <xdr:cNvPr id="519" name="直線コネクタ 518">
          <a:extLst>
            <a:ext uri="{FF2B5EF4-FFF2-40B4-BE49-F238E27FC236}">
              <a16:creationId xmlns:a16="http://schemas.microsoft.com/office/drawing/2014/main" id="{8D95DF36-8D66-4DF5-8AC3-ACA756D828C6}"/>
            </a:ext>
          </a:extLst>
        </xdr:cNvPr>
        <xdr:cNvCxnSpPr/>
      </xdr:nvCxnSpPr>
      <xdr:spPr>
        <a:xfrm flipV="1">
          <a:off x="14592300" y="6625141"/>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5A6C0AE-5D09-4669-B0E0-9776CEC117CB}"/>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7CF7D0C3-0489-4E6C-ADE4-7F368D94A724}"/>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136928</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AFC9E86-5CC2-418D-90DB-6FFC944EFE3D}"/>
            </a:ext>
          </a:extLst>
        </xdr:cNvPr>
        <xdr:cNvCxnSpPr/>
      </xdr:nvCxnSpPr>
      <xdr:spPr>
        <a:xfrm flipV="1">
          <a:off x="13703300" y="6652028"/>
          <a:ext cx="889000" cy="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87B7E95C-100F-4844-8F0F-99A149A3DF24}"/>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FA2BB939-D702-46FE-B55C-EAF3878BA6AF}"/>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40381</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38354EE2-3AAD-41C2-AD92-37EF559E66BC}"/>
            </a:ext>
          </a:extLst>
        </xdr:cNvPr>
        <xdr:cNvCxnSpPr/>
      </xdr:nvCxnSpPr>
      <xdr:spPr>
        <a:xfrm>
          <a:off x="12814300" y="6726931"/>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EE23487B-D7DE-4D08-8F6E-A4617BA879C2}"/>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504DFFE-135B-4EF7-9AB5-7126FC848DB9}"/>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B4E0619-9420-4055-807C-057D12FE2DE4}"/>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501AE8A1-702B-424A-98E9-4C1D30B797FC}"/>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5A9A8E87-F356-46C7-BCE8-4EEBF735CFD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A6200C4-CFAC-42A5-A0A6-B2A02DCE865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45599013-6977-4315-8F5A-49202A776AF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BEBFE71A-4EDC-4A42-8304-DF59ACF4790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EFB49C7A-197B-4293-8136-780C527550B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149178</xdr:rowOff>
    </xdr:from>
    <xdr:to>
      <xdr:col>85</xdr:col>
      <xdr:colOff>177800</xdr:colOff>
      <xdr:row>39</xdr:row>
      <xdr:rowOff>79328</xdr:rowOff>
    </xdr:to>
    <xdr:sp macro="" textlink="">
      <xdr:nvSpPr>
        <xdr:cNvPr id="535" name="楕円 534">
          <a:extLst>
            <a:ext uri="{FF2B5EF4-FFF2-40B4-BE49-F238E27FC236}">
              <a16:creationId xmlns:a16="http://schemas.microsoft.com/office/drawing/2014/main" id="{B299C97F-3B75-4490-9B1A-73AA9B2839B7}"/>
            </a:ext>
          </a:extLst>
        </xdr:cNvPr>
        <xdr:cNvSpPr/>
      </xdr:nvSpPr>
      <xdr:spPr>
        <a:xfrm>
          <a:off x="16268700" y="666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469744" cy="259045"/>
    <xdr:sp macro="" textlink="">
      <xdr:nvSpPr>
        <xdr:cNvPr id="536" name="災害復旧事業費該当値テキスト">
          <a:extLst>
            <a:ext uri="{FF2B5EF4-FFF2-40B4-BE49-F238E27FC236}">
              <a16:creationId xmlns:a16="http://schemas.microsoft.com/office/drawing/2014/main" id="{E08DABD8-8D4A-4FF0-9742-E80281255EC2}"/>
            </a:ext>
          </a:extLst>
        </xdr:cNvPr>
        <xdr:cNvSpPr txBox="1"/>
      </xdr:nvSpPr>
      <xdr:spPr>
        <a:xfrm>
          <a:off x="16370300" y="66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59241</xdr:rowOff>
    </xdr:from>
    <xdr:to>
      <xdr:col>81</xdr:col>
      <xdr:colOff>101600</xdr:colOff>
      <xdr:row>38</xdr:row>
      <xdr:rowOff>160841</xdr:rowOff>
    </xdr:to>
    <xdr:sp macro="" textlink="">
      <xdr:nvSpPr>
        <xdr:cNvPr id="537" name="楕円 536">
          <a:extLst>
            <a:ext uri="{FF2B5EF4-FFF2-40B4-BE49-F238E27FC236}">
              <a16:creationId xmlns:a16="http://schemas.microsoft.com/office/drawing/2014/main" id="{796D1781-5BE9-453A-B3C0-E15411A9B41F}"/>
            </a:ext>
          </a:extLst>
        </xdr:cNvPr>
        <xdr:cNvSpPr/>
      </xdr:nvSpPr>
      <xdr:spPr>
        <a:xfrm>
          <a:off x="15430500" y="65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5918</xdr:rowOff>
    </xdr:from>
    <xdr:ext cx="534377" cy="259045"/>
    <xdr:sp macro="" textlink="">
      <xdr:nvSpPr>
        <xdr:cNvPr id="538" name="テキスト ボックス 537">
          <a:extLst>
            <a:ext uri="{FF2B5EF4-FFF2-40B4-BE49-F238E27FC236}">
              <a16:creationId xmlns:a16="http://schemas.microsoft.com/office/drawing/2014/main" id="{25605BF9-D903-4368-920D-A33306A98070}"/>
            </a:ext>
          </a:extLst>
        </xdr:cNvPr>
        <xdr:cNvSpPr txBox="1"/>
      </xdr:nvSpPr>
      <xdr:spPr>
        <a:xfrm>
          <a:off x="15214111" y="63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86128</xdr:rowOff>
    </xdr:from>
    <xdr:to>
      <xdr:col>76</xdr:col>
      <xdr:colOff>165100</xdr:colOff>
      <xdr:row>39</xdr:row>
      <xdr:rowOff>16278</xdr:rowOff>
    </xdr:to>
    <xdr:sp macro="" textlink="">
      <xdr:nvSpPr>
        <xdr:cNvPr id="539" name="楕円 538">
          <a:extLst>
            <a:ext uri="{FF2B5EF4-FFF2-40B4-BE49-F238E27FC236}">
              <a16:creationId xmlns:a16="http://schemas.microsoft.com/office/drawing/2014/main" id="{E7C0C01F-941D-46B5-8675-C87EF93EB64A}"/>
            </a:ext>
          </a:extLst>
        </xdr:cNvPr>
        <xdr:cNvSpPr/>
      </xdr:nvSpPr>
      <xdr:spPr>
        <a:xfrm>
          <a:off x="14541500" y="66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32805</xdr:rowOff>
    </xdr:from>
    <xdr:ext cx="534377" cy="259045"/>
    <xdr:sp macro="" textlink="">
      <xdr:nvSpPr>
        <xdr:cNvPr id="540" name="テキスト ボックス 539">
          <a:extLst>
            <a:ext uri="{FF2B5EF4-FFF2-40B4-BE49-F238E27FC236}">
              <a16:creationId xmlns:a16="http://schemas.microsoft.com/office/drawing/2014/main" id="{814126EA-1409-425E-BE32-1A3BF480EEA6}"/>
            </a:ext>
          </a:extLst>
        </xdr:cNvPr>
        <xdr:cNvSpPr txBox="1"/>
      </xdr:nvSpPr>
      <xdr:spPr>
        <a:xfrm>
          <a:off x="14325111" y="637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2BBB0004-5F21-486D-B4AC-0AB69BB772E2}"/>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7DF6DA33-1F79-40C3-8EA8-E08AE857C1BA}"/>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161031</xdr:rowOff>
    </xdr:from>
    <xdr:to>
      <xdr:col>67</xdr:col>
      <xdr:colOff>101600</xdr:colOff>
      <xdr:row>39</xdr:row>
      <xdr:rowOff>91181</xdr:rowOff>
    </xdr:to>
    <xdr:sp macro="" textlink="">
      <xdr:nvSpPr>
        <xdr:cNvPr id="543" name="楕円 542">
          <a:extLst>
            <a:ext uri="{FF2B5EF4-FFF2-40B4-BE49-F238E27FC236}">
              <a16:creationId xmlns:a16="http://schemas.microsoft.com/office/drawing/2014/main" id="{78ECA1BF-4234-4E81-8A25-27C94E3C9A4F}"/>
            </a:ext>
          </a:extLst>
        </xdr:cNvPr>
        <xdr:cNvSpPr/>
      </xdr:nvSpPr>
      <xdr:spPr>
        <a:xfrm>
          <a:off x="12763500" y="66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82308</xdr:rowOff>
    </xdr:from>
    <xdr:ext cx="469744" cy="259045"/>
    <xdr:sp macro="" textlink="">
      <xdr:nvSpPr>
        <xdr:cNvPr id="544" name="テキスト ボックス 543">
          <a:extLst>
            <a:ext uri="{FF2B5EF4-FFF2-40B4-BE49-F238E27FC236}">
              <a16:creationId xmlns:a16="http://schemas.microsoft.com/office/drawing/2014/main" id="{0964245C-D23E-4894-969B-AA009D76857A}"/>
            </a:ext>
          </a:extLst>
        </xdr:cNvPr>
        <xdr:cNvSpPr txBox="1"/>
      </xdr:nvSpPr>
      <xdr:spPr>
        <a:xfrm>
          <a:off x="12579428" y="676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F9DA189C-A197-48C8-8D5F-26616A24461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4B83926C-CF05-474B-B0DD-866D49E332B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2F4483EE-937B-493F-B807-3996D508F13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22DA65DF-06BA-4F0A-9EBD-7C2A4061766A}"/>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64DC0A63-43C7-4B27-A418-08D6ECE2F42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B725863C-0C65-4212-8C74-D6E90A8AF23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434953A0-BA85-4308-ADB7-6DF209C13BD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D546C292-C5E9-4978-81E6-AE0FFE73B7B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7BD6FB5A-C78B-4D39-909E-65B37E9D521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1E8C6F73-E764-4D08-BEFD-EC908373E9E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3428364F-9137-4E26-A8D5-8AC3C6312904}"/>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308AD458-2DA6-4841-B153-72AFDEAF074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299376F3-9DCD-4E6D-AB6E-6962EB5F3CD9}"/>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881AF6D2-8EAD-4104-97E3-D4D7DF800495}"/>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43C2CCD-CDDE-4882-B6C7-FB110FD813DB}"/>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ED0E3851-ADF8-4E97-B90C-3C83B7E05514}"/>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9938CCA3-3FAD-4E54-8412-2B9A523F9D7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2D28FF1A-364E-45A0-9D96-83DAAB7F9DED}"/>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985032B7-5C46-46FC-9D9A-FB1068FCB84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A6711315-C40C-4C71-80B9-6E40D39BDB01}"/>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42EE3AF3-6E17-4F7F-85CB-8D32557B0F4F}"/>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4802EB2B-D2DE-4A00-A11A-25BA1004AE1E}"/>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DBFE2556-53BC-4514-A92D-89E4EBF3BC0E}"/>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FE3C6F77-0738-4827-ABEA-FF4087B19F5D}"/>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D226E2B7-4215-4397-9BED-6A09BFF4F0B8}"/>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E0253321-0449-46A2-87A0-A81084A996BD}"/>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E303B84F-78B9-4AE8-BE59-D97560832964}"/>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3F7DFF7A-71D6-48F8-BDCC-F122C78CFFA8}"/>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DE1B37C7-4EB4-4896-BC63-874C8FFCFDE2}"/>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9D886563-36DA-4921-9B1A-7CAFA50DC141}"/>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774A8D19-2CCB-488C-83E3-36FEE273C307}"/>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F0D36E03-5CB5-4190-B29C-2AAB8A1EC94E}"/>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5D913C50-303D-4D7E-BE05-D612A97B499C}"/>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7FBA9096-1B4B-45E3-BEB2-2EDC3BFA77DA}"/>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57AB7188-18C0-454B-A7A1-B6143E461F2C}"/>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3D96B0A7-8013-4134-9389-DD7D4B498B0B}"/>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178D506-0FF8-4AFA-8A2C-2581018888C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F3CC8AEE-E211-426F-8C22-ED2EB00B9C91}"/>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AAB85E88-D85F-4A29-BADD-09644CFB4D17}"/>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903C1463-0203-4D60-BFEC-4568615B352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3F4C83EF-122D-49F9-9015-4EE12501841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8720B6D3-ACE8-45BF-8C4C-2A904945E0C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12AA7923-4AB1-4261-82E4-BB03A0AD875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913B224C-FB61-4845-A42F-14FA52C5380F}"/>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33A6CFCD-B400-45CA-B06E-EBB8942A766F}"/>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91CAB5DB-5D1A-4B65-8C80-2BCF23E46D89}"/>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9AEFD1DA-4807-4CDD-B9A6-A859A3E22CC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564C7597-DBA9-4F1F-A598-8C3FE375AE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8932608F-FCA1-4298-B5D9-05B9DC406087}"/>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950E9B1D-AC83-47D4-B8FE-54BFD85AD283}"/>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E56CB620-CB4D-406D-B32F-7AD273E9B76B}"/>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421B1B37-31EC-41E1-ADC9-9A147A9AB5E9}"/>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14FB35A2-51B8-4C59-A566-9C2AA53CDFBE}"/>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39A176F3-DCA4-49C0-B487-CCE09A30D05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5C709579-9773-4F93-A710-7F6E13F2E9C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E0A1F30F-9219-44CE-B6F8-31A07DB13D52}"/>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E77B9475-EF7F-4014-A243-CDD4E3C57D7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CBF975EA-1D8C-42E5-9776-E2EF7C84684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1E83ED13-043F-4C44-8679-61A3EA1893A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DFC9806B-7185-47C4-AF6C-CB9C16AC624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480BE139-7D3C-4F9E-BC05-AC0BBE4C5BB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2D4189F7-4D3D-4E5E-A752-7CCD9F858DD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B05FB8BD-DAE1-4B4F-A34C-23450E776FB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70BF3EF0-D700-4BE6-88C4-F61630A16F05}"/>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CA6C37E2-0AA2-4643-ACA3-86442EAE0F82}"/>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FE45C720-48C2-4464-A493-F6EB574ED32F}"/>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B920B117-C283-4AFE-A7E5-E7211C8418D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52C3EB8E-D8EE-478F-ACA9-2E1BBCC73E91}"/>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3D02B0B5-9CFE-4FED-93F4-6849D3CEAD36}"/>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22B706BA-E47C-4408-86E8-4A9D4C28C8CA}"/>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D70053F1-DBB1-4BAE-B1EE-76E0476D509E}"/>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AE032D2F-D010-4D15-8913-A8D67C19EBF9}"/>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8F98C3F4-768F-4C7D-AE04-6146DA3F1323}"/>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B21B9226-5258-41CF-85BE-307B09074F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915F1E9A-3E71-487C-B85E-E80BED3FB3DD}"/>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84B56B14-C4EB-4DBF-BE4D-7BD71A86CBF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E660C6D8-B3D6-4CBE-9A20-AE22157E372D}"/>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7B8E71B0-8B49-4CF2-92FA-8AB2AE8155A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B916B27E-BCE0-4029-B7F1-EE497417326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1C19B006-286F-4922-AF2F-EB6F851EF4FE}"/>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A6DC26EB-96DD-4FC9-A57B-22C0CDBACEB3}"/>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30E098D3-4BB8-4650-BF90-87A9589DC06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DFCE698B-CCAB-49C2-8EAF-D48A468E28ED}"/>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132026</xdr:rowOff>
    </xdr:from>
    <xdr:to>
      <xdr:col>85</xdr:col>
      <xdr:colOff>127000</xdr:colOff>
      <xdr:row>78</xdr:row>
      <xdr:rowOff>145140</xdr:rowOff>
    </xdr:to>
    <xdr:cxnSp macro="">
      <xdr:nvCxnSpPr>
        <xdr:cNvPr id="628" name="直線コネクタ 627">
          <a:extLst>
            <a:ext uri="{FF2B5EF4-FFF2-40B4-BE49-F238E27FC236}">
              <a16:creationId xmlns:a16="http://schemas.microsoft.com/office/drawing/2014/main" id="{6FB6C20C-CC70-472D-807B-6D85A5481BD1}"/>
            </a:ext>
          </a:extLst>
        </xdr:cNvPr>
        <xdr:cNvCxnSpPr/>
      </xdr:nvCxnSpPr>
      <xdr:spPr>
        <a:xfrm flipV="1">
          <a:off x="15481300" y="13505126"/>
          <a:ext cx="838200" cy="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D5B5752B-0D72-4C50-868C-8AF5FA5A468F}"/>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14C1E15E-0A53-431F-B529-B081B2193EA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141788</xdr:rowOff>
    </xdr:from>
    <xdr:to>
      <xdr:col>81</xdr:col>
      <xdr:colOff>50800</xdr:colOff>
      <xdr:row>78</xdr:row>
      <xdr:rowOff>145140</xdr:rowOff>
    </xdr:to>
    <xdr:cxnSp macro="">
      <xdr:nvCxnSpPr>
        <xdr:cNvPr id="631" name="直線コネクタ 630">
          <a:extLst>
            <a:ext uri="{FF2B5EF4-FFF2-40B4-BE49-F238E27FC236}">
              <a16:creationId xmlns:a16="http://schemas.microsoft.com/office/drawing/2014/main" id="{C31E287C-4C3E-47FD-B68F-0714EC22E72D}"/>
            </a:ext>
          </a:extLst>
        </xdr:cNvPr>
        <xdr:cNvCxnSpPr/>
      </xdr:nvCxnSpPr>
      <xdr:spPr>
        <a:xfrm>
          <a:off x="14592300" y="13514888"/>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D93C7557-9C23-4D32-AE8D-3A3F3791618F}"/>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1CFE7716-5C56-4CAD-BE7C-635312F12AAE}"/>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122775</xdr:rowOff>
    </xdr:from>
    <xdr:to>
      <xdr:col>76</xdr:col>
      <xdr:colOff>114300</xdr:colOff>
      <xdr:row>78</xdr:row>
      <xdr:rowOff>141788</xdr:rowOff>
    </xdr:to>
    <xdr:cxnSp macro="">
      <xdr:nvCxnSpPr>
        <xdr:cNvPr id="634" name="直線コネクタ 633">
          <a:extLst>
            <a:ext uri="{FF2B5EF4-FFF2-40B4-BE49-F238E27FC236}">
              <a16:creationId xmlns:a16="http://schemas.microsoft.com/office/drawing/2014/main" id="{753A1124-444E-44F6-A96E-4FCCA1301A1C}"/>
            </a:ext>
          </a:extLst>
        </xdr:cNvPr>
        <xdr:cNvCxnSpPr/>
      </xdr:nvCxnSpPr>
      <xdr:spPr>
        <a:xfrm>
          <a:off x="13703300" y="13495875"/>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B77877B4-0377-4465-8778-3BC6C5956DF3}"/>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C09B1D3-03B9-4DBC-8884-46BE99AB3C9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119318</xdr:rowOff>
    </xdr:from>
    <xdr:to>
      <xdr:col>71</xdr:col>
      <xdr:colOff>177800</xdr:colOff>
      <xdr:row>78</xdr:row>
      <xdr:rowOff>122775</xdr:rowOff>
    </xdr:to>
    <xdr:cxnSp macro="">
      <xdr:nvCxnSpPr>
        <xdr:cNvPr id="637" name="直線コネクタ 636">
          <a:extLst>
            <a:ext uri="{FF2B5EF4-FFF2-40B4-BE49-F238E27FC236}">
              <a16:creationId xmlns:a16="http://schemas.microsoft.com/office/drawing/2014/main" id="{D61BEA72-C118-4B98-81D1-F2232681CB0F}"/>
            </a:ext>
          </a:extLst>
        </xdr:cNvPr>
        <xdr:cNvCxnSpPr/>
      </xdr:nvCxnSpPr>
      <xdr:spPr>
        <a:xfrm>
          <a:off x="12814300" y="13492418"/>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BA09927D-3CFE-4BBE-95BB-38F6BF42C895}"/>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6D2F02FE-5E63-4AF1-B60A-A25A3E326424}"/>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58F9F34E-1ADE-4B3E-B5D1-38D639A5BFB6}"/>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E8B7A119-2975-451D-9586-DA39C6EEFF14}"/>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7A8223DB-6AE7-4D01-B09A-9A6FBFBC351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1DDA84C-FE40-45EB-85E3-B04E15FDE88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11829D6C-115B-44C5-A2FA-2941A6130BA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5396FB8C-1A84-4FD5-94BA-08DD08232FA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8068ABB8-1337-4094-80F0-66BE1337BF0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81226</xdr:rowOff>
    </xdr:from>
    <xdr:to>
      <xdr:col>85</xdr:col>
      <xdr:colOff>177800</xdr:colOff>
      <xdr:row>79</xdr:row>
      <xdr:rowOff>11376</xdr:rowOff>
    </xdr:to>
    <xdr:sp macro="" textlink="">
      <xdr:nvSpPr>
        <xdr:cNvPr id="647" name="楕円 646">
          <a:extLst>
            <a:ext uri="{FF2B5EF4-FFF2-40B4-BE49-F238E27FC236}">
              <a16:creationId xmlns:a16="http://schemas.microsoft.com/office/drawing/2014/main" id="{668291AA-17A7-476B-93D5-2DA7D248D1AE}"/>
            </a:ext>
          </a:extLst>
        </xdr:cNvPr>
        <xdr:cNvSpPr/>
      </xdr:nvSpPr>
      <xdr:spPr>
        <a:xfrm>
          <a:off x="16268700" y="134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59653</xdr:rowOff>
    </xdr:from>
    <xdr:ext cx="534377" cy="259045"/>
    <xdr:sp macro="" textlink="">
      <xdr:nvSpPr>
        <xdr:cNvPr id="648" name="公債費該当値テキスト">
          <a:extLst>
            <a:ext uri="{FF2B5EF4-FFF2-40B4-BE49-F238E27FC236}">
              <a16:creationId xmlns:a16="http://schemas.microsoft.com/office/drawing/2014/main" id="{955575FE-8CE3-4AEE-9D53-DB3D8A480374}"/>
            </a:ext>
          </a:extLst>
        </xdr:cNvPr>
        <xdr:cNvSpPr txBox="1"/>
      </xdr:nvSpPr>
      <xdr:spPr>
        <a:xfrm>
          <a:off x="16370300" y="1343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94340</xdr:rowOff>
    </xdr:from>
    <xdr:to>
      <xdr:col>81</xdr:col>
      <xdr:colOff>101600</xdr:colOff>
      <xdr:row>79</xdr:row>
      <xdr:rowOff>24490</xdr:rowOff>
    </xdr:to>
    <xdr:sp macro="" textlink="">
      <xdr:nvSpPr>
        <xdr:cNvPr id="649" name="楕円 648">
          <a:extLst>
            <a:ext uri="{FF2B5EF4-FFF2-40B4-BE49-F238E27FC236}">
              <a16:creationId xmlns:a16="http://schemas.microsoft.com/office/drawing/2014/main" id="{E3949D4F-0FE4-4220-AB08-D6BBFDDE3FC9}"/>
            </a:ext>
          </a:extLst>
        </xdr:cNvPr>
        <xdr:cNvSpPr/>
      </xdr:nvSpPr>
      <xdr:spPr>
        <a:xfrm>
          <a:off x="15430500" y="1346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15617</xdr:rowOff>
    </xdr:from>
    <xdr:ext cx="534377" cy="259045"/>
    <xdr:sp macro="" textlink="">
      <xdr:nvSpPr>
        <xdr:cNvPr id="650" name="テキスト ボックス 649">
          <a:extLst>
            <a:ext uri="{FF2B5EF4-FFF2-40B4-BE49-F238E27FC236}">
              <a16:creationId xmlns:a16="http://schemas.microsoft.com/office/drawing/2014/main" id="{0A5DE229-9A8C-4184-AA59-E3A224830EAF}"/>
            </a:ext>
          </a:extLst>
        </xdr:cNvPr>
        <xdr:cNvSpPr txBox="1"/>
      </xdr:nvSpPr>
      <xdr:spPr>
        <a:xfrm>
          <a:off x="15214111" y="135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90988</xdr:rowOff>
    </xdr:from>
    <xdr:to>
      <xdr:col>76</xdr:col>
      <xdr:colOff>165100</xdr:colOff>
      <xdr:row>79</xdr:row>
      <xdr:rowOff>21138</xdr:rowOff>
    </xdr:to>
    <xdr:sp macro="" textlink="">
      <xdr:nvSpPr>
        <xdr:cNvPr id="651" name="楕円 650">
          <a:extLst>
            <a:ext uri="{FF2B5EF4-FFF2-40B4-BE49-F238E27FC236}">
              <a16:creationId xmlns:a16="http://schemas.microsoft.com/office/drawing/2014/main" id="{D9371B6B-0339-4586-AF00-B723EC65B7CE}"/>
            </a:ext>
          </a:extLst>
        </xdr:cNvPr>
        <xdr:cNvSpPr/>
      </xdr:nvSpPr>
      <xdr:spPr>
        <a:xfrm>
          <a:off x="14541500" y="134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12265</xdr:rowOff>
    </xdr:from>
    <xdr:ext cx="534377" cy="259045"/>
    <xdr:sp macro="" textlink="">
      <xdr:nvSpPr>
        <xdr:cNvPr id="652" name="テキスト ボックス 651">
          <a:extLst>
            <a:ext uri="{FF2B5EF4-FFF2-40B4-BE49-F238E27FC236}">
              <a16:creationId xmlns:a16="http://schemas.microsoft.com/office/drawing/2014/main" id="{F5E63729-C062-4905-AAFE-3FC41B2DE6E5}"/>
            </a:ext>
          </a:extLst>
        </xdr:cNvPr>
        <xdr:cNvSpPr txBox="1"/>
      </xdr:nvSpPr>
      <xdr:spPr>
        <a:xfrm>
          <a:off x="14325111" y="135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71975</xdr:rowOff>
    </xdr:from>
    <xdr:to>
      <xdr:col>72</xdr:col>
      <xdr:colOff>38100</xdr:colOff>
      <xdr:row>79</xdr:row>
      <xdr:rowOff>2125</xdr:rowOff>
    </xdr:to>
    <xdr:sp macro="" textlink="">
      <xdr:nvSpPr>
        <xdr:cNvPr id="653" name="楕円 652">
          <a:extLst>
            <a:ext uri="{FF2B5EF4-FFF2-40B4-BE49-F238E27FC236}">
              <a16:creationId xmlns:a16="http://schemas.microsoft.com/office/drawing/2014/main" id="{32CF2A6B-D2E1-45D7-A531-644181233231}"/>
            </a:ext>
          </a:extLst>
        </xdr:cNvPr>
        <xdr:cNvSpPr/>
      </xdr:nvSpPr>
      <xdr:spPr>
        <a:xfrm>
          <a:off x="13652500" y="134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164702</xdr:rowOff>
    </xdr:from>
    <xdr:ext cx="534377" cy="259045"/>
    <xdr:sp macro="" textlink="">
      <xdr:nvSpPr>
        <xdr:cNvPr id="654" name="テキスト ボックス 653">
          <a:extLst>
            <a:ext uri="{FF2B5EF4-FFF2-40B4-BE49-F238E27FC236}">
              <a16:creationId xmlns:a16="http://schemas.microsoft.com/office/drawing/2014/main" id="{55CF2E66-097E-4856-8E71-6C7E9FC2A047}"/>
            </a:ext>
          </a:extLst>
        </xdr:cNvPr>
        <xdr:cNvSpPr txBox="1"/>
      </xdr:nvSpPr>
      <xdr:spPr>
        <a:xfrm>
          <a:off x="13436111" y="135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68518</xdr:rowOff>
    </xdr:from>
    <xdr:to>
      <xdr:col>67</xdr:col>
      <xdr:colOff>101600</xdr:colOff>
      <xdr:row>78</xdr:row>
      <xdr:rowOff>170118</xdr:rowOff>
    </xdr:to>
    <xdr:sp macro="" textlink="">
      <xdr:nvSpPr>
        <xdr:cNvPr id="655" name="楕円 654">
          <a:extLst>
            <a:ext uri="{FF2B5EF4-FFF2-40B4-BE49-F238E27FC236}">
              <a16:creationId xmlns:a16="http://schemas.microsoft.com/office/drawing/2014/main" id="{A6B237ED-031F-424E-91A5-C9223021D572}"/>
            </a:ext>
          </a:extLst>
        </xdr:cNvPr>
        <xdr:cNvSpPr/>
      </xdr:nvSpPr>
      <xdr:spPr>
        <a:xfrm>
          <a:off x="12763500" y="134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161245</xdr:rowOff>
    </xdr:from>
    <xdr:ext cx="534377" cy="259045"/>
    <xdr:sp macro="" textlink="">
      <xdr:nvSpPr>
        <xdr:cNvPr id="656" name="テキスト ボックス 655">
          <a:extLst>
            <a:ext uri="{FF2B5EF4-FFF2-40B4-BE49-F238E27FC236}">
              <a16:creationId xmlns:a16="http://schemas.microsoft.com/office/drawing/2014/main" id="{BA938BB2-4CC7-4302-8366-0753D34EDBF2}"/>
            </a:ext>
          </a:extLst>
        </xdr:cNvPr>
        <xdr:cNvSpPr txBox="1"/>
      </xdr:nvSpPr>
      <xdr:spPr>
        <a:xfrm>
          <a:off x="12547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D121AF0E-E31C-4FF0-968F-BA0861CD44A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11F5AFC0-CD48-482D-B374-9BFBFE0F746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2584EE51-7817-49CD-A4FF-099EEDF0948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78463E12-DDE2-4847-B59A-A83717821DC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7E4B999C-CD08-43A2-AB9F-8F942B111AD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6615638B-98A6-484D-B67B-46687D39E2C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5D9240B3-509C-4600-AB99-5B8BA84D868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3DB2AE41-E905-49B9-9016-0B8A6762A44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7CF0176B-D96D-4539-AFF1-D4A9195648E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3EA1656-13C7-4281-B1D6-C35D2000C63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50794290-A1C1-4A7E-821A-CDF4557F872E}"/>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A861C425-0DA3-437E-B59F-085F26BFAE13}"/>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C30FC71D-1756-4120-930F-2C79A9947811}"/>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B44475D2-E49D-404D-BE25-564B3042ECCF}"/>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5673D68A-D8D7-44C2-A84B-6FEE30863F8E}"/>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1AE8F9AF-3426-4F9F-ABA1-3CECAC486D8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4767F2CF-0DBA-4BFA-9A66-035089574AB9}"/>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BBEDC3F2-11E1-4ACE-95F4-E75D81907655}"/>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1CA946EB-02D7-44FD-BC30-DAAA4571E483}"/>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EC747A2B-6931-4FF3-959D-036A2EB700D1}"/>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EA041D20-A66C-447A-B6A1-ACE4C7DB506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139A0FF6-94A4-4BA2-B6F8-4FF064DBFC8F}"/>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FA65B775-9E01-4471-9CB4-F84579D5F76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B7117AF2-5FAC-4989-8644-62342D275741}"/>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47FA182E-4987-490A-9036-2599E058190A}"/>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6EB6F7E3-3995-4FC1-BDFF-967ADE72982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CC85CFD4-352B-4B79-9850-46E263BFFF0A}"/>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FC70BD08-E4F2-44FE-8C60-D36F06D45816}"/>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115852</xdr:rowOff>
    </xdr:from>
    <xdr:to>
      <xdr:col>85</xdr:col>
      <xdr:colOff>127000</xdr:colOff>
      <xdr:row>98</xdr:row>
      <xdr:rowOff>127662</xdr:rowOff>
    </xdr:to>
    <xdr:cxnSp macro="">
      <xdr:nvCxnSpPr>
        <xdr:cNvPr id="685" name="直線コネクタ 684">
          <a:extLst>
            <a:ext uri="{FF2B5EF4-FFF2-40B4-BE49-F238E27FC236}">
              <a16:creationId xmlns:a16="http://schemas.microsoft.com/office/drawing/2014/main" id="{D33A0AD1-AD44-4FF4-B143-DA5130D1A0A0}"/>
            </a:ext>
          </a:extLst>
        </xdr:cNvPr>
        <xdr:cNvCxnSpPr/>
      </xdr:nvCxnSpPr>
      <xdr:spPr>
        <a:xfrm flipV="1">
          <a:off x="15481300" y="16917952"/>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56447919-BCEC-4825-88F6-8738510B77A9}"/>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9A8E1BDB-BF40-4BB9-B646-4F908B697C54}"/>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127662</xdr:rowOff>
    </xdr:from>
    <xdr:to>
      <xdr:col>81</xdr:col>
      <xdr:colOff>50800</xdr:colOff>
      <xdr:row>98</xdr:row>
      <xdr:rowOff>168215</xdr:rowOff>
    </xdr:to>
    <xdr:cxnSp macro="">
      <xdr:nvCxnSpPr>
        <xdr:cNvPr id="688" name="直線コネクタ 687">
          <a:extLst>
            <a:ext uri="{FF2B5EF4-FFF2-40B4-BE49-F238E27FC236}">
              <a16:creationId xmlns:a16="http://schemas.microsoft.com/office/drawing/2014/main" id="{F213E5B2-F93E-4E0E-A1A3-FF91D7F481DF}"/>
            </a:ext>
          </a:extLst>
        </xdr:cNvPr>
        <xdr:cNvCxnSpPr/>
      </xdr:nvCxnSpPr>
      <xdr:spPr>
        <a:xfrm flipV="1">
          <a:off x="14592300" y="16929762"/>
          <a:ext cx="889000" cy="4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42EA4598-EC20-47D5-8329-28D8F96E70EB}"/>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3D1EE987-D766-4D22-A74F-F57747382083}"/>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141598</xdr:rowOff>
    </xdr:from>
    <xdr:to>
      <xdr:col>76</xdr:col>
      <xdr:colOff>114300</xdr:colOff>
      <xdr:row>98</xdr:row>
      <xdr:rowOff>168215</xdr:rowOff>
    </xdr:to>
    <xdr:cxnSp macro="">
      <xdr:nvCxnSpPr>
        <xdr:cNvPr id="691" name="直線コネクタ 690">
          <a:extLst>
            <a:ext uri="{FF2B5EF4-FFF2-40B4-BE49-F238E27FC236}">
              <a16:creationId xmlns:a16="http://schemas.microsoft.com/office/drawing/2014/main" id="{D3B31D7E-C40C-41D2-9562-CC22C4AFBD21}"/>
            </a:ext>
          </a:extLst>
        </xdr:cNvPr>
        <xdr:cNvCxnSpPr/>
      </xdr:nvCxnSpPr>
      <xdr:spPr>
        <a:xfrm>
          <a:off x="13703300" y="16943698"/>
          <a:ext cx="889000" cy="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DDD53B67-7A6D-4B3C-8A8C-81C985178E1E}"/>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7D8521E3-D9A1-4FCD-99DB-21604C04387B}"/>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120014</xdr:rowOff>
    </xdr:from>
    <xdr:to>
      <xdr:col>71</xdr:col>
      <xdr:colOff>177800</xdr:colOff>
      <xdr:row>98</xdr:row>
      <xdr:rowOff>141598</xdr:rowOff>
    </xdr:to>
    <xdr:cxnSp macro="">
      <xdr:nvCxnSpPr>
        <xdr:cNvPr id="694" name="直線コネクタ 693">
          <a:extLst>
            <a:ext uri="{FF2B5EF4-FFF2-40B4-BE49-F238E27FC236}">
              <a16:creationId xmlns:a16="http://schemas.microsoft.com/office/drawing/2014/main" id="{AD35449D-FA43-4576-88E3-76A8D1CFC15E}"/>
            </a:ext>
          </a:extLst>
        </xdr:cNvPr>
        <xdr:cNvCxnSpPr/>
      </xdr:nvCxnSpPr>
      <xdr:spPr>
        <a:xfrm>
          <a:off x="12814300" y="16922114"/>
          <a:ext cx="8890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36430B93-AFB1-45BA-AA3D-6C85961F2832}"/>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4E523603-2434-4977-8C0F-EEAFF5991C1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2C99BA60-53AD-459D-B735-3672027B343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E1407F5D-F943-4A64-AE0B-9A7827027A63}"/>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8E08DFA5-4B3F-4E0D-BFC1-FC52E5BE55B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471896F-9E98-4651-8401-3B04600E3A7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95E4EFE-5932-41EA-B4A9-D96E152B617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A7FD134C-D370-4321-8CB0-4770476A9D2C}"/>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94F7E5D9-27E1-415D-9B67-75C014536DE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65052</xdr:rowOff>
    </xdr:from>
    <xdr:to>
      <xdr:col>85</xdr:col>
      <xdr:colOff>177800</xdr:colOff>
      <xdr:row>98</xdr:row>
      <xdr:rowOff>166652</xdr:rowOff>
    </xdr:to>
    <xdr:sp macro="" textlink="">
      <xdr:nvSpPr>
        <xdr:cNvPr id="704" name="楕円 703">
          <a:extLst>
            <a:ext uri="{FF2B5EF4-FFF2-40B4-BE49-F238E27FC236}">
              <a16:creationId xmlns:a16="http://schemas.microsoft.com/office/drawing/2014/main" id="{4F0EEB18-0CAF-4313-A03B-5B687A41D458}"/>
            </a:ext>
          </a:extLst>
        </xdr:cNvPr>
        <xdr:cNvSpPr/>
      </xdr:nvSpPr>
      <xdr:spPr>
        <a:xfrm>
          <a:off x="16268700" y="168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24429</xdr:rowOff>
    </xdr:from>
    <xdr:ext cx="599010" cy="259045"/>
    <xdr:sp macro="" textlink="">
      <xdr:nvSpPr>
        <xdr:cNvPr id="705" name="積立金該当値テキスト">
          <a:extLst>
            <a:ext uri="{FF2B5EF4-FFF2-40B4-BE49-F238E27FC236}">
              <a16:creationId xmlns:a16="http://schemas.microsoft.com/office/drawing/2014/main" id="{1878C39D-6FAA-4048-8FAB-FF9E6DFE4139}"/>
            </a:ext>
          </a:extLst>
        </xdr:cNvPr>
        <xdr:cNvSpPr txBox="1"/>
      </xdr:nvSpPr>
      <xdr:spPr>
        <a:xfrm>
          <a:off x="16370300" y="1665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76862</xdr:rowOff>
    </xdr:from>
    <xdr:to>
      <xdr:col>81</xdr:col>
      <xdr:colOff>101600</xdr:colOff>
      <xdr:row>99</xdr:row>
      <xdr:rowOff>7012</xdr:rowOff>
    </xdr:to>
    <xdr:sp macro="" textlink="">
      <xdr:nvSpPr>
        <xdr:cNvPr id="706" name="楕円 705">
          <a:extLst>
            <a:ext uri="{FF2B5EF4-FFF2-40B4-BE49-F238E27FC236}">
              <a16:creationId xmlns:a16="http://schemas.microsoft.com/office/drawing/2014/main" id="{4F903E4B-5B1B-477A-A242-11BAA8169903}"/>
            </a:ext>
          </a:extLst>
        </xdr:cNvPr>
        <xdr:cNvSpPr/>
      </xdr:nvSpPr>
      <xdr:spPr>
        <a:xfrm>
          <a:off x="15430500" y="168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23539</xdr:rowOff>
    </xdr:from>
    <xdr:ext cx="599010" cy="259045"/>
    <xdr:sp macro="" textlink="">
      <xdr:nvSpPr>
        <xdr:cNvPr id="707" name="テキスト ボックス 706">
          <a:extLst>
            <a:ext uri="{FF2B5EF4-FFF2-40B4-BE49-F238E27FC236}">
              <a16:creationId xmlns:a16="http://schemas.microsoft.com/office/drawing/2014/main" id="{B2D0B617-C5CF-4F53-BFEF-EC0498677478}"/>
            </a:ext>
          </a:extLst>
        </xdr:cNvPr>
        <xdr:cNvSpPr txBox="1"/>
      </xdr:nvSpPr>
      <xdr:spPr>
        <a:xfrm>
          <a:off x="15181795" y="1665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117415</xdr:rowOff>
    </xdr:from>
    <xdr:to>
      <xdr:col>76</xdr:col>
      <xdr:colOff>165100</xdr:colOff>
      <xdr:row>99</xdr:row>
      <xdr:rowOff>47565</xdr:rowOff>
    </xdr:to>
    <xdr:sp macro="" textlink="">
      <xdr:nvSpPr>
        <xdr:cNvPr id="708" name="楕円 707">
          <a:extLst>
            <a:ext uri="{FF2B5EF4-FFF2-40B4-BE49-F238E27FC236}">
              <a16:creationId xmlns:a16="http://schemas.microsoft.com/office/drawing/2014/main" id="{D2B7C0BB-3562-45AC-BBBF-C502C9F76E74}"/>
            </a:ext>
          </a:extLst>
        </xdr:cNvPr>
        <xdr:cNvSpPr/>
      </xdr:nvSpPr>
      <xdr:spPr>
        <a:xfrm>
          <a:off x="14541500" y="169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38692</xdr:rowOff>
    </xdr:from>
    <xdr:ext cx="534377" cy="259045"/>
    <xdr:sp macro="" textlink="">
      <xdr:nvSpPr>
        <xdr:cNvPr id="709" name="テキスト ボックス 708">
          <a:extLst>
            <a:ext uri="{FF2B5EF4-FFF2-40B4-BE49-F238E27FC236}">
              <a16:creationId xmlns:a16="http://schemas.microsoft.com/office/drawing/2014/main" id="{B8BB6F8B-7965-4A3D-AC8E-F77096AA647E}"/>
            </a:ext>
          </a:extLst>
        </xdr:cNvPr>
        <xdr:cNvSpPr txBox="1"/>
      </xdr:nvSpPr>
      <xdr:spPr>
        <a:xfrm>
          <a:off x="14325111" y="170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90798</xdr:rowOff>
    </xdr:from>
    <xdr:to>
      <xdr:col>72</xdr:col>
      <xdr:colOff>38100</xdr:colOff>
      <xdr:row>99</xdr:row>
      <xdr:rowOff>20948</xdr:rowOff>
    </xdr:to>
    <xdr:sp macro="" textlink="">
      <xdr:nvSpPr>
        <xdr:cNvPr id="710" name="楕円 709">
          <a:extLst>
            <a:ext uri="{FF2B5EF4-FFF2-40B4-BE49-F238E27FC236}">
              <a16:creationId xmlns:a16="http://schemas.microsoft.com/office/drawing/2014/main" id="{A6C780B8-27AA-4F2F-979A-C5D95C3F3107}"/>
            </a:ext>
          </a:extLst>
        </xdr:cNvPr>
        <xdr:cNvSpPr/>
      </xdr:nvSpPr>
      <xdr:spPr>
        <a:xfrm>
          <a:off x="13652500" y="168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37475</xdr:rowOff>
    </xdr:from>
    <xdr:ext cx="534377" cy="259045"/>
    <xdr:sp macro="" textlink="">
      <xdr:nvSpPr>
        <xdr:cNvPr id="711" name="テキスト ボックス 710">
          <a:extLst>
            <a:ext uri="{FF2B5EF4-FFF2-40B4-BE49-F238E27FC236}">
              <a16:creationId xmlns:a16="http://schemas.microsoft.com/office/drawing/2014/main" id="{5E8FA702-AD6F-47CD-9A41-2BB359CC01E1}"/>
            </a:ext>
          </a:extLst>
        </xdr:cNvPr>
        <xdr:cNvSpPr txBox="1"/>
      </xdr:nvSpPr>
      <xdr:spPr>
        <a:xfrm>
          <a:off x="13436111" y="1666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69214</xdr:rowOff>
    </xdr:from>
    <xdr:to>
      <xdr:col>67</xdr:col>
      <xdr:colOff>101600</xdr:colOff>
      <xdr:row>98</xdr:row>
      <xdr:rowOff>170814</xdr:rowOff>
    </xdr:to>
    <xdr:sp macro="" textlink="">
      <xdr:nvSpPr>
        <xdr:cNvPr id="712" name="楕円 711">
          <a:extLst>
            <a:ext uri="{FF2B5EF4-FFF2-40B4-BE49-F238E27FC236}">
              <a16:creationId xmlns:a16="http://schemas.microsoft.com/office/drawing/2014/main" id="{6A36E04C-531E-4B86-833B-C840F81E927D}"/>
            </a:ext>
          </a:extLst>
        </xdr:cNvPr>
        <xdr:cNvSpPr/>
      </xdr:nvSpPr>
      <xdr:spPr>
        <a:xfrm>
          <a:off x="12763500" y="168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15891</xdr:rowOff>
    </xdr:from>
    <xdr:ext cx="599010" cy="259045"/>
    <xdr:sp macro="" textlink="">
      <xdr:nvSpPr>
        <xdr:cNvPr id="713" name="テキスト ボックス 712">
          <a:extLst>
            <a:ext uri="{FF2B5EF4-FFF2-40B4-BE49-F238E27FC236}">
              <a16:creationId xmlns:a16="http://schemas.microsoft.com/office/drawing/2014/main" id="{AACCD6A2-57E8-4406-997D-A9076BA16749}"/>
            </a:ext>
          </a:extLst>
        </xdr:cNvPr>
        <xdr:cNvSpPr txBox="1"/>
      </xdr:nvSpPr>
      <xdr:spPr>
        <a:xfrm>
          <a:off x="12514795" y="1664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EA7F1635-0F47-4C0B-B325-7DCD7B754D9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B88D928B-4B23-4452-8E22-84BD6FACC15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FD6D7C98-059B-488C-AF35-B93F70C328E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A7B6DCA5-0826-411E-B90E-7FB22E9171B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13D6B562-75C1-407B-A9C2-9C5A118A6CC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6999E2B6-C454-4775-ABC6-E927683CF6F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27EB7AD9-E54A-4DFF-B51A-AC4A908F45A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5BD498E6-BFC2-4B38-8C0D-115FC0F336B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C5AFF095-C2D4-48BF-BF5A-2C3B023D57F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91F790A0-76A8-4538-BED0-4A1FB1DC77D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EFE0F1D8-A663-486A-8747-4FA661075E42}"/>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6F219A36-5941-4FEA-AF60-0E8E6BD7A95C}"/>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4F7A24F9-490E-4634-968F-51DA33A3C53E}"/>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8270DB1D-21CA-4369-8BFC-2AD1BAEBA8DF}"/>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1A9B5642-7255-43C9-A353-479D9ECE0E43}"/>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1C687E35-7DC9-484B-8FC5-1B98446D4B5A}"/>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BCE85C9C-2C46-47B6-B15C-AB0DF094317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D4935191-D6F7-4788-B3A6-3413F0DDE82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7B1D0CD3-3FB2-4AA3-AF9E-78334E39448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80D6591B-FE0F-4CB7-B20B-DB907FAC207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BE0FB03D-A8FA-4BB4-B13C-6F004F50A4E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6BADCBAB-EDC1-4FC6-BDE3-6B2FAD01A8CD}"/>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9F39D77C-4FB8-47B9-9898-A3E9A98537CF}"/>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B4B09357-91B3-45A2-A3DC-1DF86447E15C}"/>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2B144864-EE07-4F2D-BF8E-436AC23523F8}"/>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7DDE3AFD-3212-4DC0-B214-A03F5008F8E1}"/>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1FD647C2-36C7-4C36-94C4-C730B0ECF553}"/>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D7672E40-3EA7-4C7B-8B4A-881AA169C6AD}"/>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19174934-8464-4F85-A927-0FD10E76E1BD}"/>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AE0B9680-9DC1-48BE-BFB7-370FCB452C1A}"/>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8C175014-82FA-4127-AA05-653A52CEE4D5}"/>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15827387-1313-40C2-8B63-B1ED318B9049}"/>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D9C0B8D-E3B8-4CE5-9E22-CB9F5535E2D7}"/>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5920AAC-720B-43A9-BA44-890F3F2DB237}"/>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ADB94A5E-89F4-4CDF-91F1-4E76A655F387}"/>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B8230B18-7D13-4B21-B62C-276E0C3798A1}"/>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8796B3CB-05CD-4586-92E5-91489E6020A6}"/>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FA9DA301-871B-48A8-9A83-0771EE17B5DB}"/>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64CEB1B0-21BD-41CA-B3FC-8A9143D13807}"/>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1F9DC5B0-954F-4338-A0EB-09F97F123052}"/>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6FFDD2D4-0790-45EC-B6EE-81983146527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57A387B2-6FD5-4336-9782-567E4F5D568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C1C63A66-202B-4960-BC95-C5A971FC11A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893FB78F-1F8B-42B7-BA45-DCC69A7D6AA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A4F22139-F871-4AEE-9D9F-6F63F7654FC2}"/>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583B5C1B-936D-4340-A813-B8CDEBB87676}"/>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DBC2B17D-765B-4CE0-8A5A-825B10981895}"/>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1133D0D6-1A1B-4977-97B8-46C9492E1638}"/>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60A018F9-0E5A-4356-8259-9E8F0854D329}"/>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9E432301-D0B6-4934-BF27-936B9331910E}"/>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6A840AE7-918F-4984-BE05-E0ACA272AD0A}"/>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CDF9D7AD-9015-4FEF-91CD-E6DBA782B7BD}"/>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818969E3-EE95-40AC-939E-F3353E1FC8C2}"/>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5F872434-0E3B-419F-81B7-D9C3B4D70EFF}"/>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D6BF7D7D-EC49-4FC5-B449-AA7FFF4693BC}"/>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5BB422-FF74-4D31-BFEC-695053D65B3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C3A090B3-47E0-449E-9271-16F29CE50CE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C3E56337-7520-439E-9C13-E92EEC1EEAF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62DB7010-96D2-4366-A7F0-320F8D6316EC}"/>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7E63A7DC-2044-4D8A-AAEC-FD8172004CA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6CBE41FF-6C80-49A9-B79E-B0ECA884670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9ED43CB3-7837-4197-889F-62F6210F7B1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51994855-42A6-4DA6-A2E1-BF6330D06AC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18E051BC-92AF-4F1D-895A-121EF9D5843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EF5E7BC4-A421-47C4-B49D-6CC5D00DA1B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10D6DCD7-7FF8-4D7D-806A-7CFDE69CF455}"/>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1C3FCB17-6AAC-422D-B4FF-6AA50FD91A0D}"/>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DFA27F44-28CD-4620-BFD4-B02BC3774E46}"/>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5D8B4853-253D-43A4-BC50-2E2FF24E99BA}"/>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CFA0B145-DED3-4782-B388-DF8B989A62AE}"/>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15AD9ED7-5112-4AFB-9F65-9329431416EF}"/>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BA1E9DB4-CE1C-435A-9F74-10AFCE8A1ACE}"/>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2C7E120B-0D40-45C5-AF4E-3BC3FDC004DD}"/>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5D7C907C-C305-44D0-BFF3-BA292B20578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AD8044C3-550F-414F-93C3-3CAF6FEB9FEE}"/>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769FCD35-6B97-4168-AA7B-546574073A9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79E9F30E-93F4-4758-9150-30357A408CAB}"/>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D621C14C-5940-4AFF-BE1A-95CC203CEB5B}"/>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3D6C7E01-CC61-47B0-81AC-2B9516B6D5C1}"/>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9D174872-9242-4A9E-9F2D-3ABB48F5A5D9}"/>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47C8E7A4-F9C7-4676-9B6A-76B8EB8F5B4F}"/>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132906</xdr:rowOff>
    </xdr:from>
    <xdr:to>
      <xdr:col>116</xdr:col>
      <xdr:colOff>63500</xdr:colOff>
      <xdr:row>58</xdr:row>
      <xdr:rowOff>133089</xdr:rowOff>
    </xdr:to>
    <xdr:cxnSp macro="">
      <xdr:nvCxnSpPr>
        <xdr:cNvPr id="795" name="直線コネクタ 794">
          <a:extLst>
            <a:ext uri="{FF2B5EF4-FFF2-40B4-BE49-F238E27FC236}">
              <a16:creationId xmlns:a16="http://schemas.microsoft.com/office/drawing/2014/main" id="{E088A769-AE0F-47B5-A95D-22EBA5B8D555}"/>
            </a:ext>
          </a:extLst>
        </xdr:cNvPr>
        <xdr:cNvCxnSpPr/>
      </xdr:nvCxnSpPr>
      <xdr:spPr>
        <a:xfrm flipV="1">
          <a:off x="21323300" y="10077006"/>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5948DCA1-72D8-4C90-8BF0-94DE52B9E998}"/>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A58E6AB0-B969-47FE-A6BD-FF7A3AB6AE2A}"/>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133089</xdr:rowOff>
    </xdr:from>
    <xdr:to>
      <xdr:col>111</xdr:col>
      <xdr:colOff>177800</xdr:colOff>
      <xdr:row>58</xdr:row>
      <xdr:rowOff>133226</xdr:rowOff>
    </xdr:to>
    <xdr:cxnSp macro="">
      <xdr:nvCxnSpPr>
        <xdr:cNvPr id="798" name="直線コネクタ 797">
          <a:extLst>
            <a:ext uri="{FF2B5EF4-FFF2-40B4-BE49-F238E27FC236}">
              <a16:creationId xmlns:a16="http://schemas.microsoft.com/office/drawing/2014/main" id="{23AD1C08-FD3A-4689-BBFB-A8CDF9543462}"/>
            </a:ext>
          </a:extLst>
        </xdr:cNvPr>
        <xdr:cNvCxnSpPr/>
      </xdr:nvCxnSpPr>
      <xdr:spPr>
        <a:xfrm flipV="1">
          <a:off x="20434300" y="1007718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E3283106-7B0E-4B8F-A342-FC969C86C914}"/>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D8020B09-05A9-4CCB-82B5-32539E1883A6}"/>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133226</xdr:rowOff>
    </xdr:from>
    <xdr:to>
      <xdr:col>107</xdr:col>
      <xdr:colOff>50800</xdr:colOff>
      <xdr:row>58</xdr:row>
      <xdr:rowOff>133363</xdr:rowOff>
    </xdr:to>
    <xdr:cxnSp macro="">
      <xdr:nvCxnSpPr>
        <xdr:cNvPr id="801" name="直線コネクタ 800">
          <a:extLst>
            <a:ext uri="{FF2B5EF4-FFF2-40B4-BE49-F238E27FC236}">
              <a16:creationId xmlns:a16="http://schemas.microsoft.com/office/drawing/2014/main" id="{2485A855-AE80-4534-87CC-CA199DB01898}"/>
            </a:ext>
          </a:extLst>
        </xdr:cNvPr>
        <xdr:cNvCxnSpPr/>
      </xdr:nvCxnSpPr>
      <xdr:spPr>
        <a:xfrm flipV="1">
          <a:off x="19545300" y="1007732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BA8C4944-0207-4FD8-BD0B-44A57F6B6B94}"/>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7E2CF1C-9E09-4136-893B-36F608012F37}"/>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133363</xdr:rowOff>
    </xdr:from>
    <xdr:to>
      <xdr:col>102</xdr:col>
      <xdr:colOff>114300</xdr:colOff>
      <xdr:row>58</xdr:row>
      <xdr:rowOff>133477</xdr:rowOff>
    </xdr:to>
    <xdr:cxnSp macro="">
      <xdr:nvCxnSpPr>
        <xdr:cNvPr id="804" name="直線コネクタ 803">
          <a:extLst>
            <a:ext uri="{FF2B5EF4-FFF2-40B4-BE49-F238E27FC236}">
              <a16:creationId xmlns:a16="http://schemas.microsoft.com/office/drawing/2014/main" id="{35ECEED3-21B1-429D-A7BF-16AA38A2CBB6}"/>
            </a:ext>
          </a:extLst>
        </xdr:cNvPr>
        <xdr:cNvCxnSpPr/>
      </xdr:nvCxnSpPr>
      <xdr:spPr>
        <a:xfrm flipV="1">
          <a:off x="18656300" y="1007746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D0E6FD22-D8A4-45F4-BE0C-6291B92ADFEE}"/>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2A525533-8218-45BD-A91A-15913DE120F6}"/>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F8F5643F-8F63-43B9-8BE4-D87874AB58DD}"/>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DE9DDDA4-6D3E-4682-899E-E895121BB4EE}"/>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23FB3EBE-1023-4C0E-8964-0BAB0E3C81C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61FEED07-924D-4480-AE1E-017B44601C0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7F013F7F-2A39-4B10-8F6B-9D137D01707A}"/>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59E6BFD6-2E6A-4E0D-A204-EC05FA9ED94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E9A4B3BB-93D3-4227-8E7E-567F3C976FD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82106</xdr:rowOff>
    </xdr:from>
    <xdr:to>
      <xdr:col>116</xdr:col>
      <xdr:colOff>114300</xdr:colOff>
      <xdr:row>59</xdr:row>
      <xdr:rowOff>12256</xdr:rowOff>
    </xdr:to>
    <xdr:sp macro="" textlink="">
      <xdr:nvSpPr>
        <xdr:cNvPr id="814" name="楕円 813">
          <a:extLst>
            <a:ext uri="{FF2B5EF4-FFF2-40B4-BE49-F238E27FC236}">
              <a16:creationId xmlns:a16="http://schemas.microsoft.com/office/drawing/2014/main" id="{7006A75F-E3ED-4F8F-817D-3273FE389F2A}"/>
            </a:ext>
          </a:extLst>
        </xdr:cNvPr>
        <xdr:cNvSpPr/>
      </xdr:nvSpPr>
      <xdr:spPr>
        <a:xfrm>
          <a:off x="22110700" y="100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8EDDFBA1-8FEE-43BE-B0E5-BC6FE1DFE80C}"/>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82289</xdr:rowOff>
    </xdr:from>
    <xdr:to>
      <xdr:col>112</xdr:col>
      <xdr:colOff>38100</xdr:colOff>
      <xdr:row>59</xdr:row>
      <xdr:rowOff>12439</xdr:rowOff>
    </xdr:to>
    <xdr:sp macro="" textlink="">
      <xdr:nvSpPr>
        <xdr:cNvPr id="816" name="楕円 815">
          <a:extLst>
            <a:ext uri="{FF2B5EF4-FFF2-40B4-BE49-F238E27FC236}">
              <a16:creationId xmlns:a16="http://schemas.microsoft.com/office/drawing/2014/main" id="{D672ED54-9929-43A0-85B9-0951B35AF544}"/>
            </a:ext>
          </a:extLst>
        </xdr:cNvPr>
        <xdr:cNvSpPr/>
      </xdr:nvSpPr>
      <xdr:spPr>
        <a:xfrm>
          <a:off x="21272500" y="10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3566</xdr:rowOff>
    </xdr:from>
    <xdr:ext cx="469744" cy="259045"/>
    <xdr:sp macro="" textlink="">
      <xdr:nvSpPr>
        <xdr:cNvPr id="817" name="テキスト ボックス 816">
          <a:extLst>
            <a:ext uri="{FF2B5EF4-FFF2-40B4-BE49-F238E27FC236}">
              <a16:creationId xmlns:a16="http://schemas.microsoft.com/office/drawing/2014/main" id="{A74308C4-9263-48DA-A3AB-08DADEC1764C}"/>
            </a:ext>
          </a:extLst>
        </xdr:cNvPr>
        <xdr:cNvSpPr txBox="1"/>
      </xdr:nvSpPr>
      <xdr:spPr>
        <a:xfrm>
          <a:off x="21088428" y="101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82426</xdr:rowOff>
    </xdr:from>
    <xdr:to>
      <xdr:col>107</xdr:col>
      <xdr:colOff>101600</xdr:colOff>
      <xdr:row>59</xdr:row>
      <xdr:rowOff>12576</xdr:rowOff>
    </xdr:to>
    <xdr:sp macro="" textlink="">
      <xdr:nvSpPr>
        <xdr:cNvPr id="818" name="楕円 817">
          <a:extLst>
            <a:ext uri="{FF2B5EF4-FFF2-40B4-BE49-F238E27FC236}">
              <a16:creationId xmlns:a16="http://schemas.microsoft.com/office/drawing/2014/main" id="{5A770933-CCC5-4613-8BB2-153A8D8BED45}"/>
            </a:ext>
          </a:extLst>
        </xdr:cNvPr>
        <xdr:cNvSpPr/>
      </xdr:nvSpPr>
      <xdr:spPr>
        <a:xfrm>
          <a:off x="20383500" y="100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3703</xdr:rowOff>
    </xdr:from>
    <xdr:ext cx="469744" cy="259045"/>
    <xdr:sp macro="" textlink="">
      <xdr:nvSpPr>
        <xdr:cNvPr id="819" name="テキスト ボックス 818">
          <a:extLst>
            <a:ext uri="{FF2B5EF4-FFF2-40B4-BE49-F238E27FC236}">
              <a16:creationId xmlns:a16="http://schemas.microsoft.com/office/drawing/2014/main" id="{80C0D2A6-4B20-4CF5-B146-46938F506483}"/>
            </a:ext>
          </a:extLst>
        </xdr:cNvPr>
        <xdr:cNvSpPr txBox="1"/>
      </xdr:nvSpPr>
      <xdr:spPr>
        <a:xfrm>
          <a:off x="20199428" y="1011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82563</xdr:rowOff>
    </xdr:from>
    <xdr:to>
      <xdr:col>102</xdr:col>
      <xdr:colOff>165100</xdr:colOff>
      <xdr:row>59</xdr:row>
      <xdr:rowOff>12713</xdr:rowOff>
    </xdr:to>
    <xdr:sp macro="" textlink="">
      <xdr:nvSpPr>
        <xdr:cNvPr id="820" name="楕円 819">
          <a:extLst>
            <a:ext uri="{FF2B5EF4-FFF2-40B4-BE49-F238E27FC236}">
              <a16:creationId xmlns:a16="http://schemas.microsoft.com/office/drawing/2014/main" id="{1A73AF0A-661F-4853-94AD-A37A46975C4F}"/>
            </a:ext>
          </a:extLst>
        </xdr:cNvPr>
        <xdr:cNvSpPr/>
      </xdr:nvSpPr>
      <xdr:spPr>
        <a:xfrm>
          <a:off x="19494500" y="100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3840</xdr:rowOff>
    </xdr:from>
    <xdr:ext cx="469744" cy="259045"/>
    <xdr:sp macro="" textlink="">
      <xdr:nvSpPr>
        <xdr:cNvPr id="821" name="テキスト ボックス 820">
          <a:extLst>
            <a:ext uri="{FF2B5EF4-FFF2-40B4-BE49-F238E27FC236}">
              <a16:creationId xmlns:a16="http://schemas.microsoft.com/office/drawing/2014/main" id="{FA3EF487-AC0B-492F-AAAC-F83E7D0CE7DA}"/>
            </a:ext>
          </a:extLst>
        </xdr:cNvPr>
        <xdr:cNvSpPr txBox="1"/>
      </xdr:nvSpPr>
      <xdr:spPr>
        <a:xfrm>
          <a:off x="19310428" y="1011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82677</xdr:rowOff>
    </xdr:from>
    <xdr:to>
      <xdr:col>98</xdr:col>
      <xdr:colOff>38100</xdr:colOff>
      <xdr:row>59</xdr:row>
      <xdr:rowOff>12827</xdr:rowOff>
    </xdr:to>
    <xdr:sp macro="" textlink="">
      <xdr:nvSpPr>
        <xdr:cNvPr id="822" name="楕円 821">
          <a:extLst>
            <a:ext uri="{FF2B5EF4-FFF2-40B4-BE49-F238E27FC236}">
              <a16:creationId xmlns:a16="http://schemas.microsoft.com/office/drawing/2014/main" id="{B57CC474-EEBA-40DB-9C2F-3FFD714FD34E}"/>
            </a:ext>
          </a:extLst>
        </xdr:cNvPr>
        <xdr:cNvSpPr/>
      </xdr:nvSpPr>
      <xdr:spPr>
        <a:xfrm>
          <a:off x="18605500" y="100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3954</xdr:rowOff>
    </xdr:from>
    <xdr:ext cx="469744" cy="259045"/>
    <xdr:sp macro="" textlink="">
      <xdr:nvSpPr>
        <xdr:cNvPr id="823" name="テキスト ボックス 822">
          <a:extLst>
            <a:ext uri="{FF2B5EF4-FFF2-40B4-BE49-F238E27FC236}">
              <a16:creationId xmlns:a16="http://schemas.microsoft.com/office/drawing/2014/main" id="{A0ABF011-38B6-4F08-BEE3-495BF9562AC7}"/>
            </a:ext>
          </a:extLst>
        </xdr:cNvPr>
        <xdr:cNvSpPr txBox="1"/>
      </xdr:nvSpPr>
      <xdr:spPr>
        <a:xfrm>
          <a:off x="18421428" y="101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A649ACBF-0321-4A1A-B487-C1C19B177D6C}"/>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B608E1CE-08B2-4009-911D-9847659B7B83}"/>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3343C848-0D65-466E-8684-18C84A44EF6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24E3C313-DC64-4F08-8E12-00F0FBD5ADE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AF3750AE-42EE-4B1F-AEE3-6C7F5E4D2D89}"/>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FA8286F5-D7F9-4B9C-9E56-583FC7F20228}"/>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2F5E6DA7-6840-441C-B882-D0D6A22D6845}"/>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451D34CF-6977-461A-A692-EDFBD653BC8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3D1EB781-8277-4347-8A33-4D04A3B9836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A5556B37-F6CA-4EA9-A082-7D914C5825D1}"/>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82436CF1-660A-4E70-8462-EE77063402F5}"/>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4C187556-82F5-48D8-AE56-145E6E16D225}"/>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EFD4AD1B-2C4A-43CF-9F40-AB2F9C64BDBC}"/>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235B5DFD-4BB8-43F2-8724-81F5FDE46DF3}"/>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3D0D21FF-D4E6-4576-93BF-A0A389D887DA}"/>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FF2CE5F5-3A1B-4D7E-9953-F0C05D18AA2F}"/>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E17F58AD-2F40-4F15-8C21-1B2E4E9F5C38}"/>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AF0C36F5-912E-4EE5-9F7D-420B1BE84A8A}"/>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3520B02E-E2D6-452F-BE91-734C7A37A07F}"/>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7D6B8996-47F6-4ADC-B82B-784462B036AE}"/>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1BC5737C-BF18-4FA6-80F1-6392F0CC876C}"/>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C929E14A-3219-472E-9BE2-87043F38B233}"/>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D89FD0A2-6BCF-4EB4-A22A-181C81E36BB6}"/>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C1F67DAA-7A1A-496C-A047-0610FBA40BDE}"/>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BEF53FBF-A548-496D-BF33-43BF3D5D58FF}"/>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307A1968-0F01-4938-89D2-28A19CF193DB}"/>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8F30D8E-9401-46C5-AE32-353F27F9AB06}"/>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3FA0C75C-5BD2-4C62-BB26-59F23D774BE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77947</xdr:rowOff>
    </xdr:from>
    <xdr:to>
      <xdr:col>116</xdr:col>
      <xdr:colOff>63500</xdr:colOff>
      <xdr:row>77</xdr:row>
      <xdr:rowOff>87344</xdr:rowOff>
    </xdr:to>
    <xdr:cxnSp macro="">
      <xdr:nvCxnSpPr>
        <xdr:cNvPr id="852" name="直線コネクタ 851">
          <a:extLst>
            <a:ext uri="{FF2B5EF4-FFF2-40B4-BE49-F238E27FC236}">
              <a16:creationId xmlns:a16="http://schemas.microsoft.com/office/drawing/2014/main" id="{1A0DD410-5E2E-43DD-9B8B-10A1E62A15A4}"/>
            </a:ext>
          </a:extLst>
        </xdr:cNvPr>
        <xdr:cNvCxnSpPr/>
      </xdr:nvCxnSpPr>
      <xdr:spPr>
        <a:xfrm flipV="1">
          <a:off x="21323300" y="13279597"/>
          <a:ext cx="8382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15F9C5D7-6FA7-4160-B5FB-11589B595A1E}"/>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CBB69703-D3F8-4097-97B7-95FD7AE6E0B9}"/>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87344</xdr:rowOff>
    </xdr:from>
    <xdr:to>
      <xdr:col>111</xdr:col>
      <xdr:colOff>177800</xdr:colOff>
      <xdr:row>77</xdr:row>
      <xdr:rowOff>87846</xdr:rowOff>
    </xdr:to>
    <xdr:cxnSp macro="">
      <xdr:nvCxnSpPr>
        <xdr:cNvPr id="855" name="直線コネクタ 854">
          <a:extLst>
            <a:ext uri="{FF2B5EF4-FFF2-40B4-BE49-F238E27FC236}">
              <a16:creationId xmlns:a16="http://schemas.microsoft.com/office/drawing/2014/main" id="{6776C72B-3F80-4BCE-8FB7-09E47D6F2712}"/>
            </a:ext>
          </a:extLst>
        </xdr:cNvPr>
        <xdr:cNvCxnSpPr/>
      </xdr:nvCxnSpPr>
      <xdr:spPr>
        <a:xfrm flipV="1">
          <a:off x="20434300" y="13288994"/>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B4EB92B4-7657-4C46-B428-BE04C9586EFA}"/>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4ED3CB36-DA58-4096-A3AE-5B28EC49828C}"/>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51526</xdr:rowOff>
    </xdr:from>
    <xdr:to>
      <xdr:col>107</xdr:col>
      <xdr:colOff>50800</xdr:colOff>
      <xdr:row>77</xdr:row>
      <xdr:rowOff>87846</xdr:rowOff>
    </xdr:to>
    <xdr:cxnSp macro="">
      <xdr:nvCxnSpPr>
        <xdr:cNvPr id="858" name="直線コネクタ 857">
          <a:extLst>
            <a:ext uri="{FF2B5EF4-FFF2-40B4-BE49-F238E27FC236}">
              <a16:creationId xmlns:a16="http://schemas.microsoft.com/office/drawing/2014/main" id="{94F56ACA-C700-4919-B8BE-CBC9364FCCEB}"/>
            </a:ext>
          </a:extLst>
        </xdr:cNvPr>
        <xdr:cNvCxnSpPr/>
      </xdr:nvCxnSpPr>
      <xdr:spPr>
        <a:xfrm>
          <a:off x="19545300" y="13253176"/>
          <a:ext cx="88900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325732CA-2017-4D91-B80E-D8DA174A7F21}"/>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F2C8003A-9F0E-494A-AB20-CDB44B05845E}"/>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51526</xdr:rowOff>
    </xdr:from>
    <xdr:to>
      <xdr:col>102</xdr:col>
      <xdr:colOff>114300</xdr:colOff>
      <xdr:row>77</xdr:row>
      <xdr:rowOff>57804</xdr:rowOff>
    </xdr:to>
    <xdr:cxnSp macro="">
      <xdr:nvCxnSpPr>
        <xdr:cNvPr id="861" name="直線コネクタ 860">
          <a:extLst>
            <a:ext uri="{FF2B5EF4-FFF2-40B4-BE49-F238E27FC236}">
              <a16:creationId xmlns:a16="http://schemas.microsoft.com/office/drawing/2014/main" id="{B1046A38-E1E0-4CF7-99FD-19EDA78F2EDC}"/>
            </a:ext>
          </a:extLst>
        </xdr:cNvPr>
        <xdr:cNvCxnSpPr/>
      </xdr:nvCxnSpPr>
      <xdr:spPr>
        <a:xfrm flipV="1">
          <a:off x="18656300" y="13253176"/>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7444AEDB-05A6-4528-8A41-202A654CC839}"/>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9ABBC695-FDA4-4F29-91C5-9E71425677B8}"/>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8428764D-B15C-4576-B3B9-91BE60CFBD2B}"/>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B26F0323-72B1-4F72-925A-609C4EA8B416}"/>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46935E54-AD5D-4E72-BAA2-5EA1F047569B}"/>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AFD1ECEB-6436-4714-A82A-5A48DF158612}"/>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B0FAF66A-3988-4636-A1B1-7D53E8473573}"/>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109CABC8-F502-4135-9158-34ED64200B3E}"/>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50E4C34A-5BC6-4E8A-A055-B388240AE7C8}"/>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27147</xdr:rowOff>
    </xdr:from>
    <xdr:to>
      <xdr:col>116</xdr:col>
      <xdr:colOff>114300</xdr:colOff>
      <xdr:row>77</xdr:row>
      <xdr:rowOff>128747</xdr:rowOff>
    </xdr:to>
    <xdr:sp macro="" textlink="">
      <xdr:nvSpPr>
        <xdr:cNvPr id="871" name="楕円 870">
          <a:extLst>
            <a:ext uri="{FF2B5EF4-FFF2-40B4-BE49-F238E27FC236}">
              <a16:creationId xmlns:a16="http://schemas.microsoft.com/office/drawing/2014/main" id="{03200828-9CED-41D3-B701-2AC1F50DDA6E}"/>
            </a:ext>
          </a:extLst>
        </xdr:cNvPr>
        <xdr:cNvSpPr/>
      </xdr:nvSpPr>
      <xdr:spPr>
        <a:xfrm>
          <a:off x="22110700" y="132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5574</xdr:rowOff>
    </xdr:from>
    <xdr:ext cx="534377" cy="259045"/>
    <xdr:sp macro="" textlink="">
      <xdr:nvSpPr>
        <xdr:cNvPr id="872" name="繰出金該当値テキスト">
          <a:extLst>
            <a:ext uri="{FF2B5EF4-FFF2-40B4-BE49-F238E27FC236}">
              <a16:creationId xmlns:a16="http://schemas.microsoft.com/office/drawing/2014/main" id="{9375A258-98BC-41C5-888B-8779C61BFD9A}"/>
            </a:ext>
          </a:extLst>
        </xdr:cNvPr>
        <xdr:cNvSpPr txBox="1"/>
      </xdr:nvSpPr>
      <xdr:spPr>
        <a:xfrm>
          <a:off x="22212300" y="132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36544</xdr:rowOff>
    </xdr:from>
    <xdr:to>
      <xdr:col>112</xdr:col>
      <xdr:colOff>38100</xdr:colOff>
      <xdr:row>77</xdr:row>
      <xdr:rowOff>138144</xdr:rowOff>
    </xdr:to>
    <xdr:sp macro="" textlink="">
      <xdr:nvSpPr>
        <xdr:cNvPr id="873" name="楕円 872">
          <a:extLst>
            <a:ext uri="{FF2B5EF4-FFF2-40B4-BE49-F238E27FC236}">
              <a16:creationId xmlns:a16="http://schemas.microsoft.com/office/drawing/2014/main" id="{30395440-71EE-4F16-B6C4-B12613E6E676}"/>
            </a:ext>
          </a:extLst>
        </xdr:cNvPr>
        <xdr:cNvSpPr/>
      </xdr:nvSpPr>
      <xdr:spPr>
        <a:xfrm>
          <a:off x="21272500" y="132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129271</xdr:rowOff>
    </xdr:from>
    <xdr:ext cx="534377" cy="259045"/>
    <xdr:sp macro="" textlink="">
      <xdr:nvSpPr>
        <xdr:cNvPr id="874" name="テキスト ボックス 873">
          <a:extLst>
            <a:ext uri="{FF2B5EF4-FFF2-40B4-BE49-F238E27FC236}">
              <a16:creationId xmlns:a16="http://schemas.microsoft.com/office/drawing/2014/main" id="{C077B89E-31A3-4B3B-8F53-BAC206F7D6EE}"/>
            </a:ext>
          </a:extLst>
        </xdr:cNvPr>
        <xdr:cNvSpPr txBox="1"/>
      </xdr:nvSpPr>
      <xdr:spPr>
        <a:xfrm>
          <a:off x="21056111" y="1333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37046</xdr:rowOff>
    </xdr:from>
    <xdr:to>
      <xdr:col>107</xdr:col>
      <xdr:colOff>101600</xdr:colOff>
      <xdr:row>77</xdr:row>
      <xdr:rowOff>138646</xdr:rowOff>
    </xdr:to>
    <xdr:sp macro="" textlink="">
      <xdr:nvSpPr>
        <xdr:cNvPr id="875" name="楕円 874">
          <a:extLst>
            <a:ext uri="{FF2B5EF4-FFF2-40B4-BE49-F238E27FC236}">
              <a16:creationId xmlns:a16="http://schemas.microsoft.com/office/drawing/2014/main" id="{DB6649A3-28C3-4A18-89BF-4945B9A7EDEB}"/>
            </a:ext>
          </a:extLst>
        </xdr:cNvPr>
        <xdr:cNvSpPr/>
      </xdr:nvSpPr>
      <xdr:spPr>
        <a:xfrm>
          <a:off x="20383500" y="132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129773</xdr:rowOff>
    </xdr:from>
    <xdr:ext cx="534377" cy="259045"/>
    <xdr:sp macro="" textlink="">
      <xdr:nvSpPr>
        <xdr:cNvPr id="876" name="テキスト ボックス 875">
          <a:extLst>
            <a:ext uri="{FF2B5EF4-FFF2-40B4-BE49-F238E27FC236}">
              <a16:creationId xmlns:a16="http://schemas.microsoft.com/office/drawing/2014/main" id="{E6E66273-6FEE-4EAB-8352-F7C6DE504844}"/>
            </a:ext>
          </a:extLst>
        </xdr:cNvPr>
        <xdr:cNvSpPr txBox="1"/>
      </xdr:nvSpPr>
      <xdr:spPr>
        <a:xfrm>
          <a:off x="20167111" y="133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726</xdr:rowOff>
    </xdr:from>
    <xdr:to>
      <xdr:col>102</xdr:col>
      <xdr:colOff>165100</xdr:colOff>
      <xdr:row>77</xdr:row>
      <xdr:rowOff>102326</xdr:rowOff>
    </xdr:to>
    <xdr:sp macro="" textlink="">
      <xdr:nvSpPr>
        <xdr:cNvPr id="877" name="楕円 876">
          <a:extLst>
            <a:ext uri="{FF2B5EF4-FFF2-40B4-BE49-F238E27FC236}">
              <a16:creationId xmlns:a16="http://schemas.microsoft.com/office/drawing/2014/main" id="{910B6000-70EB-46A0-B1BC-C66AE8A186DA}"/>
            </a:ext>
          </a:extLst>
        </xdr:cNvPr>
        <xdr:cNvSpPr/>
      </xdr:nvSpPr>
      <xdr:spPr>
        <a:xfrm>
          <a:off x="19494500" y="132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93453</xdr:rowOff>
    </xdr:from>
    <xdr:ext cx="534377" cy="259045"/>
    <xdr:sp macro="" textlink="">
      <xdr:nvSpPr>
        <xdr:cNvPr id="878" name="テキスト ボックス 877">
          <a:extLst>
            <a:ext uri="{FF2B5EF4-FFF2-40B4-BE49-F238E27FC236}">
              <a16:creationId xmlns:a16="http://schemas.microsoft.com/office/drawing/2014/main" id="{1D3A1CEC-E098-42D9-A14A-A79A1E434D8C}"/>
            </a:ext>
          </a:extLst>
        </xdr:cNvPr>
        <xdr:cNvSpPr txBox="1"/>
      </xdr:nvSpPr>
      <xdr:spPr>
        <a:xfrm>
          <a:off x="19278111" y="1329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7004</xdr:rowOff>
    </xdr:from>
    <xdr:to>
      <xdr:col>98</xdr:col>
      <xdr:colOff>38100</xdr:colOff>
      <xdr:row>77</xdr:row>
      <xdr:rowOff>108604</xdr:rowOff>
    </xdr:to>
    <xdr:sp macro="" textlink="">
      <xdr:nvSpPr>
        <xdr:cNvPr id="879" name="楕円 878">
          <a:extLst>
            <a:ext uri="{FF2B5EF4-FFF2-40B4-BE49-F238E27FC236}">
              <a16:creationId xmlns:a16="http://schemas.microsoft.com/office/drawing/2014/main" id="{05236F3F-A24D-49D9-A37A-1EE8E98A6F67}"/>
            </a:ext>
          </a:extLst>
        </xdr:cNvPr>
        <xdr:cNvSpPr/>
      </xdr:nvSpPr>
      <xdr:spPr>
        <a:xfrm>
          <a:off x="18605500" y="132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99731</xdr:rowOff>
    </xdr:from>
    <xdr:ext cx="534377" cy="259045"/>
    <xdr:sp macro="" textlink="">
      <xdr:nvSpPr>
        <xdr:cNvPr id="880" name="テキスト ボックス 879">
          <a:extLst>
            <a:ext uri="{FF2B5EF4-FFF2-40B4-BE49-F238E27FC236}">
              <a16:creationId xmlns:a16="http://schemas.microsoft.com/office/drawing/2014/main" id="{52F1F489-7466-4C6E-AF63-A388435CC882}"/>
            </a:ext>
          </a:extLst>
        </xdr:cNvPr>
        <xdr:cNvSpPr txBox="1"/>
      </xdr:nvSpPr>
      <xdr:spPr>
        <a:xfrm>
          <a:off x="18389111" y="133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B05D4F1F-7B4E-4519-948E-AB9981C272C2}"/>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EE2A37A6-F4C2-4F1D-9B2C-44E18E4A2727}"/>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EDBF03D7-5510-4716-B116-17A0CB930013}"/>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F759E4BF-E20A-4F1F-B11B-AFA15FB9C30E}"/>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48970BD3-6689-4932-B19A-7E6C8F579C1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E98BCB24-DE9D-4F71-93FF-015D2A6BB9B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EE760662-4830-4A61-A0FE-E64879F525EF}"/>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CE4FAC17-AB32-4CC6-AF11-D3FC98731FD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3B96C034-AE32-47A0-8B8C-FFBE6BEA6A89}"/>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D4706F39-6F02-4183-8A41-380C5E170D69}"/>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3F2550D-9FA5-4417-B683-389CE78593BD}"/>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15D76E86-B0F3-4D23-89EE-E9BD5D2944D9}"/>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911B02AA-2F5B-45CB-97D2-BF5D3A50E4F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FA1A511D-1669-4FC4-AAA8-2E4CAE1D386E}"/>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D2F0F235-5073-44FD-AAEB-47CFBABB4E08}"/>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3B9FD9D7-E4FE-44EC-A571-56F4FE3C957A}"/>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3BB1CEA2-5AB3-4664-AF09-1E39CD9566C3}"/>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6AFFAF1C-6774-447D-9B9C-25309F281214}"/>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9A15C903-B946-4829-AD01-EAF53AF269D4}"/>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F65A1717-787F-4055-84F0-8EC30DABA617}"/>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8F610C74-8CE4-4E62-95C3-492BFAEB1DB9}"/>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8FC6EA38-A06E-48C4-B1CE-33AE91D2B80B}"/>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F2B9110E-F267-4709-B01A-D16A05AE119A}"/>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5A176A58-009D-489C-8DB0-F0B8EEB43C09}"/>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E3CCBE6B-7071-4482-80FD-6F5C788F0E21}"/>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A6D36F52-8656-4379-A471-098B788E11BB}"/>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7139D0F2-A0F1-4EA4-996B-D03B6CE49AAC}"/>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91DF9892-A82B-47E9-996F-106D28FA07BE}"/>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E9A21AEE-F54C-4AC8-B6FE-405A7409306E}"/>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C8F474EB-6A31-4670-8DBC-A91AEFD9D2B9}"/>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FAE70BFA-890F-49E6-B242-B27AFF8C65F6}"/>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3ABC6F9C-8534-48E6-A9CC-210CB5935351}"/>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E53AFED7-8D64-46E8-9352-95F91BAF75B6}"/>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661D2878-190D-4BE9-9C8D-87F3CB4008FB}"/>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959BEA38-98D1-4C34-A0DF-6B82F2EEB766}"/>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3ECA0FC4-B4D6-4C4B-A6E7-AFF00AE121D7}"/>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2FCD0DAF-94F8-4D42-A9B7-2B1006733B8F}"/>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55134A79-D74D-428D-A875-B8E3B659E4F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222F71CA-48D5-4585-BC0B-C96C6B19524B}"/>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57479C7C-DDAF-480A-8623-1CC070939DF8}"/>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BDA9AB34-5A13-4B87-9FEC-CA8A0A22DA0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43411F5C-8C6C-4D93-8D17-4A290D9EB4E4}"/>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6BB5D9F5-EF44-4972-83E8-E625A0BF49A3}"/>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F647116F-3C39-4735-956D-F11CD03803C2}"/>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88671CEE-2E76-4E8A-97F0-05AA2CFEF95A}"/>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400D25D8-D5A0-473F-B083-3BE7F61034F5}"/>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20D9D77C-326B-4A9F-8A7A-7C95C507ED2B}"/>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5A7B63F7-3BBA-4E90-8C7C-6A7D004E3482}"/>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C599E703-D7C7-49A2-AE94-84FAF78BF44B}"/>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F6356069-1B66-4D8E-B921-FE6D40B8CAC7}"/>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1FF39F1F-E55F-469C-86F4-EB9FF8A793FF}"/>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177B4BA0-367F-4EED-8700-8D2448174321}"/>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EF35C0B3-5642-4B3E-BABC-3B1995D5FCD4}"/>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745C80D3-B891-4721-B8A5-0CF4B984A876}"/>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DD3C149F-2CD2-45CA-AEDF-2092958703B4}"/>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92B42D91-C704-4B8A-8D78-8115CFA6AAC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CC4101CA-69B8-4056-A813-70F961261EA7}"/>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9F3D9B6C-EBDE-492A-A31E-4948D6788F7E}"/>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1,107</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千円となっている。主な構成項目である人件費は、住民一人あたり</a:t>
          </a:r>
          <a:r>
            <a:rPr kumimoji="1" lang="en-US" altLang="ja-JP" sz="1300">
              <a:latin typeface="ＭＳ Ｐゴシック" panose="020B0600070205080204" pitchFamily="50" charset="-128"/>
              <a:ea typeface="ＭＳ Ｐゴシック" panose="020B0600070205080204" pitchFamily="50" charset="-128"/>
            </a:rPr>
            <a:t>175,611</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31,857</a:t>
          </a:r>
          <a:r>
            <a:rPr kumimoji="1" lang="ja-JP" altLang="en-US" sz="1300">
              <a:latin typeface="ＭＳ Ｐゴシック" panose="020B0600070205080204" pitchFamily="50" charset="-128"/>
              <a:ea typeface="ＭＳ Ｐゴシック" panose="020B0600070205080204" pitchFamily="50" charset="-128"/>
            </a:rPr>
            <a:t>円増加しており、類似団体と比較すると</a:t>
          </a:r>
          <a:r>
            <a:rPr kumimoji="1" lang="en-US" altLang="ja-JP" sz="1300">
              <a:latin typeface="ＭＳ Ｐゴシック" panose="020B0600070205080204" pitchFamily="50" charset="-128"/>
              <a:ea typeface="ＭＳ Ｐゴシック" panose="020B0600070205080204" pitchFamily="50" charset="-128"/>
            </a:rPr>
            <a:t>48,487</a:t>
          </a:r>
          <a:r>
            <a:rPr kumimoji="1" lang="ja-JP" altLang="en-US" sz="1300">
              <a:latin typeface="ＭＳ Ｐゴシック" panose="020B0600070205080204" pitchFamily="50" charset="-128"/>
              <a:ea typeface="ＭＳ Ｐゴシック" panose="020B0600070205080204" pitchFamily="50" charset="-128"/>
            </a:rPr>
            <a:t>円下回っている。退職と新規採用による職員の総数は同程度で推移しているが、職員構成が若年化している。</a:t>
          </a:r>
        </a:p>
        <a:p>
          <a:r>
            <a:rPr kumimoji="1" lang="ja-JP" altLang="en-US" sz="1300">
              <a:latin typeface="ＭＳ Ｐゴシック" panose="020B0600070205080204" pitchFamily="50" charset="-128"/>
              <a:ea typeface="ＭＳ Ｐゴシック" panose="020B0600070205080204" pitchFamily="50" charset="-128"/>
            </a:rPr>
            <a:t>　補助費等は住民一人あたり</a:t>
          </a:r>
          <a:r>
            <a:rPr kumimoji="1" lang="en-US" altLang="ja-JP" sz="1300">
              <a:latin typeface="ＭＳ Ｐゴシック" panose="020B0600070205080204" pitchFamily="50" charset="-128"/>
              <a:ea typeface="ＭＳ Ｐゴシック" panose="020B0600070205080204" pitchFamily="50" charset="-128"/>
            </a:rPr>
            <a:t>228,476</a:t>
          </a:r>
          <a:r>
            <a:rPr kumimoji="1" lang="ja-JP" altLang="en-US" sz="1300">
              <a:latin typeface="ＭＳ Ｐゴシック" panose="020B0600070205080204" pitchFamily="50" charset="-128"/>
              <a:ea typeface="ＭＳ Ｐゴシック" panose="020B0600070205080204" pitchFamily="50" charset="-128"/>
            </a:rPr>
            <a:t>円となっている。特別定額給付金などの新型コロナウイルス関連事業による増となっている。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142,955</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28,082</a:t>
          </a:r>
          <a:r>
            <a:rPr kumimoji="1" lang="ja-JP" altLang="en-US" sz="1300">
              <a:latin typeface="ＭＳ Ｐゴシック" panose="020B0600070205080204" pitchFamily="50" charset="-128"/>
              <a:ea typeface="ＭＳ Ｐゴシック" panose="020B0600070205080204" pitchFamily="50" charset="-128"/>
            </a:rPr>
            <a:t>円減少しており、類似団体と比較すると</a:t>
          </a:r>
          <a:r>
            <a:rPr kumimoji="1" lang="en-US" altLang="ja-JP" sz="1300">
              <a:latin typeface="ＭＳ Ｐゴシック" panose="020B0600070205080204" pitchFamily="50" charset="-128"/>
              <a:ea typeface="ＭＳ Ｐゴシック" panose="020B0600070205080204" pitchFamily="50" charset="-128"/>
            </a:rPr>
            <a:t>158,080</a:t>
          </a:r>
          <a:r>
            <a:rPr kumimoji="1" lang="ja-JP" altLang="en-US" sz="1300">
              <a:latin typeface="ＭＳ Ｐゴシック" panose="020B0600070205080204" pitchFamily="50" charset="-128"/>
              <a:ea typeface="ＭＳ Ｐゴシック" panose="020B0600070205080204" pitchFamily="50" charset="-128"/>
            </a:rPr>
            <a:t>円下回っている。近年減少傾向にあるものの、今後公共施設の老朽化に伴う大規模改修事業等の計画もあり、増加する見込みがある。</a:t>
          </a:r>
        </a:p>
        <a:p>
          <a:r>
            <a:rPr kumimoji="1" lang="ja-JP" altLang="en-US" sz="1300">
              <a:latin typeface="ＭＳ Ｐゴシック" panose="020B0600070205080204" pitchFamily="50" charset="-128"/>
              <a:ea typeface="ＭＳ Ｐゴシック" panose="020B0600070205080204" pitchFamily="50" charset="-128"/>
            </a:rPr>
            <a:t>　災害復旧事業費は、平成３０年８月に２度にわたり発生した大雨災害の復旧工事によるものとなっている。</a:t>
          </a:r>
        </a:p>
        <a:p>
          <a:r>
            <a:rPr kumimoji="1" lang="ja-JP" altLang="en-US" sz="1300">
              <a:latin typeface="ＭＳ Ｐゴシック" panose="020B0600070205080204" pitchFamily="50" charset="-128"/>
              <a:ea typeface="ＭＳ Ｐゴシック" panose="020B0600070205080204" pitchFamily="50" charset="-128"/>
            </a:rPr>
            <a:t>　各項目については、類似団体と比較して下回っており、今後も歳出の適正化に努めていく。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5BF95B-E595-4975-A524-AAAFEA0CD2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EC3E264-3C42-4F35-BCE7-5EADAC00D27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E9ED0E0-CF4C-472E-99BF-9567B78B5D1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A32873B-392D-46A0-BF25-542DEAD3F86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52E417-5511-47B4-BDFF-E5A4996719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E7B809-CAD0-465E-BE8A-0688F4FF19D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C2E6F1-6815-4C21-9CC9-D699DAE37C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FA5F8D-F06A-4F39-9CA0-6E75D2C9591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28FD381-0A14-4D5B-A264-83BDA9D4C8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32F8D4F-7050-4460-9081-9F93D1DE471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4,039
4,013
122.14
4,863,517
4,470,221
328,768
2,338,289
3,202,615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48CE747-BC70-4902-B8A5-2FA76B3E68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E2D40A-38E6-4A81-933C-2502E938FC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6E4C01-6293-4AEC-A67F-CA213C7446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E45D10-7971-4C69-ACD1-6FD6A37805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B8436C-FB5D-479D-B4C1-759FF13EC0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7D13736-286E-4634-8866-11442CF18C4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DE4FCBD-5816-4D58-BC9F-A9BB0506083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7D63593-1188-4FC4-8DF4-6B2A25B007C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2A64915-481D-4047-8DBF-8E73D5B9FE6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5A69D0-F576-42CE-ACFE-534816DF701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7FB6FE9-8253-4ACB-A911-BE48DB9E2C9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C1B40EA-453A-40B2-A5DC-E92747A316B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E88BC5E-A9C7-443F-B80F-4CE033A679B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2C7CFE6-DEFE-4BA4-A48F-A402F37FCF9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9B99BCE-4D96-465C-B8BB-86CCF809B0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B9121E5-3474-4A63-9740-0A6C1DA85CB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ACE742-FDB2-4ABF-BDE3-8F8B1BDAAA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27CCF90-DE28-4D82-88DA-7B0D851E215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D56CD1E-EEC8-4FDF-B718-19CE08E89C2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CE7E709-6993-43D2-B8C8-ED6831B57B9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2B918B-C54F-4A62-B9D2-8FB7CE7075D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F20DB7C-1CD0-4E1E-BDAE-6A72E41C546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7422B31-6B28-4F28-A7FF-4C67656BDEF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BFEDAA3-63E9-4214-9033-1A5AE75AB4AA}"/>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01C2B3C-A215-42BC-A646-5A9E843AFB6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4B25245-B6F4-4FE3-9F52-8CFDB12B7D2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E73AA01-C5BA-4567-AD33-A6BE5EA8205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42BBCE3-F659-43D6-8B3C-CB455FA2B29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32310D3-D003-4EC4-91EA-37004F8D715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4A20721-C208-4C89-842D-FD13FBF0BDD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2C510108-1C51-4FE0-92B5-3408CC66A7D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7844B9D4-BA41-4043-917E-86B651EC3C76}"/>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5563D0B1-371B-4AA3-A12A-D717ECB5E435}"/>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C0CA11A7-ED74-4645-9A55-56358CEE402E}"/>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1DE3585B-5C6E-4C74-8A7C-F24D6C0E1E6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81BFD30E-D591-4630-9EAB-61DA61A71B03}"/>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4E4C354C-3504-475E-A877-6C14512C2919}"/>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49E9F1C3-A259-40A3-9D08-C0560EDEFBCC}"/>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A0F41FF0-FC5F-436F-923E-C01A723465F9}"/>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5327BA64-2825-43DF-BBE4-C84C26859C7D}"/>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F6A51E22-A0DF-4B90-A3A8-C278AD8723B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D722617A-1645-4596-B0AE-75FADC55FD59}"/>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B586D438-48FC-4E16-94A1-2372A80FDA0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66B959-63C8-45ED-8F23-4B5CD5EF894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18F4ABC1-AEEA-47F4-B79E-FB564CDC2BC8}"/>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5ECC0EAF-3340-4804-B6EC-F3EA2F6ED2D2}"/>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FBE9B392-D4BF-4070-A34F-AAEAA0B45D56}"/>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ECC00171-A94E-460E-9770-93F845E8827B}"/>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94914</xdr:rowOff>
    </xdr:from>
    <xdr:to>
      <xdr:col>24</xdr:col>
      <xdr:colOff>63500</xdr:colOff>
      <xdr:row>37</xdr:row>
      <xdr:rowOff>102629</xdr:rowOff>
    </xdr:to>
    <xdr:cxnSp macro="">
      <xdr:nvCxnSpPr>
        <xdr:cNvPr id="60" name="直線コネクタ 59">
          <a:extLst>
            <a:ext uri="{FF2B5EF4-FFF2-40B4-BE49-F238E27FC236}">
              <a16:creationId xmlns:a16="http://schemas.microsoft.com/office/drawing/2014/main" id="{AB3EE802-AE95-432E-8212-3D555756C8A4}"/>
            </a:ext>
          </a:extLst>
        </xdr:cNvPr>
        <xdr:cNvCxnSpPr/>
      </xdr:nvCxnSpPr>
      <xdr:spPr>
        <a:xfrm>
          <a:off x="3797300" y="6438564"/>
          <a:ext cx="8382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190927B7-BF6F-4EC3-B5CD-BFD7E7DB8C8B}"/>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CC3C7BB1-F74A-4777-A533-B5B4DC67943B}"/>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94914</xdr:rowOff>
    </xdr:from>
    <xdr:to>
      <xdr:col>19</xdr:col>
      <xdr:colOff>177800</xdr:colOff>
      <xdr:row>37</xdr:row>
      <xdr:rowOff>106077</xdr:rowOff>
    </xdr:to>
    <xdr:cxnSp macro="">
      <xdr:nvCxnSpPr>
        <xdr:cNvPr id="63" name="直線コネクタ 62">
          <a:extLst>
            <a:ext uri="{FF2B5EF4-FFF2-40B4-BE49-F238E27FC236}">
              <a16:creationId xmlns:a16="http://schemas.microsoft.com/office/drawing/2014/main" id="{AB20359E-63F5-4133-8C4B-2DC563287C5B}"/>
            </a:ext>
          </a:extLst>
        </xdr:cNvPr>
        <xdr:cNvCxnSpPr/>
      </xdr:nvCxnSpPr>
      <xdr:spPr>
        <a:xfrm flipV="1">
          <a:off x="2908300" y="6438564"/>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4106E032-15F0-4BF6-B161-E46B52966904}"/>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9961D7BC-8BBC-4036-8952-8A68FBB34571}"/>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106077</xdr:rowOff>
    </xdr:from>
    <xdr:to>
      <xdr:col>15</xdr:col>
      <xdr:colOff>50800</xdr:colOff>
      <xdr:row>37</xdr:row>
      <xdr:rowOff>112268</xdr:rowOff>
    </xdr:to>
    <xdr:cxnSp macro="">
      <xdr:nvCxnSpPr>
        <xdr:cNvPr id="66" name="直線コネクタ 65">
          <a:extLst>
            <a:ext uri="{FF2B5EF4-FFF2-40B4-BE49-F238E27FC236}">
              <a16:creationId xmlns:a16="http://schemas.microsoft.com/office/drawing/2014/main" id="{BB73EAC7-E0ED-4F34-BCAD-12C3EBA39481}"/>
            </a:ext>
          </a:extLst>
        </xdr:cNvPr>
        <xdr:cNvCxnSpPr/>
      </xdr:nvCxnSpPr>
      <xdr:spPr>
        <a:xfrm flipV="1">
          <a:off x="2019300" y="6449727"/>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A9D6AF48-5C42-4CB0-B5D1-B6D88AC569C2}"/>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2B3970EB-08E8-4E69-929C-2D9208E2861D}"/>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106267</xdr:rowOff>
    </xdr:from>
    <xdr:to>
      <xdr:col>10</xdr:col>
      <xdr:colOff>114300</xdr:colOff>
      <xdr:row>37</xdr:row>
      <xdr:rowOff>112268</xdr:rowOff>
    </xdr:to>
    <xdr:cxnSp macro="">
      <xdr:nvCxnSpPr>
        <xdr:cNvPr id="69" name="直線コネクタ 68">
          <a:extLst>
            <a:ext uri="{FF2B5EF4-FFF2-40B4-BE49-F238E27FC236}">
              <a16:creationId xmlns:a16="http://schemas.microsoft.com/office/drawing/2014/main" id="{272D8D4F-CC06-48BA-8811-053A6DCA88E3}"/>
            </a:ext>
          </a:extLst>
        </xdr:cNvPr>
        <xdr:cNvCxnSpPr/>
      </xdr:nvCxnSpPr>
      <xdr:spPr>
        <a:xfrm>
          <a:off x="1130300" y="6449917"/>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FF2DB3F7-06E9-4164-A08B-6571DA70CA6F}"/>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3754C73E-2953-4E77-BAF3-038AD48288B2}"/>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C664695-1AEE-4119-886D-EC34EAF0A303}"/>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44FD22A-D31C-451A-B31E-243ABAAE45AC}"/>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F45ACC44-3B94-4D25-9666-C331039DDB5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C60A29E-5831-423B-B97C-7110C9C5153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30E7A17-8CFC-4E03-9B52-F08C8E44DE2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2F91B6F-3A1B-45BC-AE5A-A8C65BC0D3F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EC0FB66-D36C-4736-BB8A-F6F606930B4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51829</xdr:rowOff>
    </xdr:from>
    <xdr:to>
      <xdr:col>24</xdr:col>
      <xdr:colOff>114300</xdr:colOff>
      <xdr:row>37</xdr:row>
      <xdr:rowOff>153429</xdr:rowOff>
    </xdr:to>
    <xdr:sp macro="" textlink="">
      <xdr:nvSpPr>
        <xdr:cNvPr id="79" name="楕円 78">
          <a:extLst>
            <a:ext uri="{FF2B5EF4-FFF2-40B4-BE49-F238E27FC236}">
              <a16:creationId xmlns:a16="http://schemas.microsoft.com/office/drawing/2014/main" id="{60A2AEE2-2DA2-4D51-89A0-E9A318FEFEA3}"/>
            </a:ext>
          </a:extLst>
        </xdr:cNvPr>
        <xdr:cNvSpPr/>
      </xdr:nvSpPr>
      <xdr:spPr>
        <a:xfrm>
          <a:off x="4584700" y="63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30256</xdr:rowOff>
    </xdr:from>
    <xdr:ext cx="534377" cy="259045"/>
    <xdr:sp macro="" textlink="">
      <xdr:nvSpPr>
        <xdr:cNvPr id="80" name="議会費該当値テキスト">
          <a:extLst>
            <a:ext uri="{FF2B5EF4-FFF2-40B4-BE49-F238E27FC236}">
              <a16:creationId xmlns:a16="http://schemas.microsoft.com/office/drawing/2014/main" id="{89E0E03C-C96D-4899-A24B-3DD64E1D43A8}"/>
            </a:ext>
          </a:extLst>
        </xdr:cNvPr>
        <xdr:cNvSpPr txBox="1"/>
      </xdr:nvSpPr>
      <xdr:spPr>
        <a:xfrm>
          <a:off x="4686300" y="637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44114</xdr:rowOff>
    </xdr:from>
    <xdr:to>
      <xdr:col>20</xdr:col>
      <xdr:colOff>38100</xdr:colOff>
      <xdr:row>37</xdr:row>
      <xdr:rowOff>145714</xdr:rowOff>
    </xdr:to>
    <xdr:sp macro="" textlink="">
      <xdr:nvSpPr>
        <xdr:cNvPr id="81" name="楕円 80">
          <a:extLst>
            <a:ext uri="{FF2B5EF4-FFF2-40B4-BE49-F238E27FC236}">
              <a16:creationId xmlns:a16="http://schemas.microsoft.com/office/drawing/2014/main" id="{8FF817AC-9019-4693-8584-CA11BB9E645F}"/>
            </a:ext>
          </a:extLst>
        </xdr:cNvPr>
        <xdr:cNvSpPr/>
      </xdr:nvSpPr>
      <xdr:spPr>
        <a:xfrm>
          <a:off x="3746500" y="63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136841</xdr:rowOff>
    </xdr:from>
    <xdr:ext cx="534377" cy="259045"/>
    <xdr:sp macro="" textlink="">
      <xdr:nvSpPr>
        <xdr:cNvPr id="82" name="テキスト ボックス 81">
          <a:extLst>
            <a:ext uri="{FF2B5EF4-FFF2-40B4-BE49-F238E27FC236}">
              <a16:creationId xmlns:a16="http://schemas.microsoft.com/office/drawing/2014/main" id="{B2122C27-96AC-4836-B24D-8B06E48BB0D3}"/>
            </a:ext>
          </a:extLst>
        </xdr:cNvPr>
        <xdr:cNvSpPr txBox="1"/>
      </xdr:nvSpPr>
      <xdr:spPr>
        <a:xfrm>
          <a:off x="3530111" y="64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55277</xdr:rowOff>
    </xdr:from>
    <xdr:to>
      <xdr:col>15</xdr:col>
      <xdr:colOff>101600</xdr:colOff>
      <xdr:row>37</xdr:row>
      <xdr:rowOff>156877</xdr:rowOff>
    </xdr:to>
    <xdr:sp macro="" textlink="">
      <xdr:nvSpPr>
        <xdr:cNvPr id="83" name="楕円 82">
          <a:extLst>
            <a:ext uri="{FF2B5EF4-FFF2-40B4-BE49-F238E27FC236}">
              <a16:creationId xmlns:a16="http://schemas.microsoft.com/office/drawing/2014/main" id="{A4B0C363-B06C-4DB9-9B50-BDB3CF5C1F1E}"/>
            </a:ext>
          </a:extLst>
        </xdr:cNvPr>
        <xdr:cNvSpPr/>
      </xdr:nvSpPr>
      <xdr:spPr>
        <a:xfrm>
          <a:off x="2857500" y="63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148003</xdr:rowOff>
    </xdr:from>
    <xdr:ext cx="534377" cy="259045"/>
    <xdr:sp macro="" textlink="">
      <xdr:nvSpPr>
        <xdr:cNvPr id="84" name="テキスト ボックス 83">
          <a:extLst>
            <a:ext uri="{FF2B5EF4-FFF2-40B4-BE49-F238E27FC236}">
              <a16:creationId xmlns:a16="http://schemas.microsoft.com/office/drawing/2014/main" id="{BDB17297-AFE3-43DB-9209-9AC877DF9189}"/>
            </a:ext>
          </a:extLst>
        </xdr:cNvPr>
        <xdr:cNvSpPr txBox="1"/>
      </xdr:nvSpPr>
      <xdr:spPr>
        <a:xfrm>
          <a:off x="2641111" y="64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61468</xdr:rowOff>
    </xdr:from>
    <xdr:to>
      <xdr:col>10</xdr:col>
      <xdr:colOff>165100</xdr:colOff>
      <xdr:row>37</xdr:row>
      <xdr:rowOff>163068</xdr:rowOff>
    </xdr:to>
    <xdr:sp macro="" textlink="">
      <xdr:nvSpPr>
        <xdr:cNvPr id="85" name="楕円 84">
          <a:extLst>
            <a:ext uri="{FF2B5EF4-FFF2-40B4-BE49-F238E27FC236}">
              <a16:creationId xmlns:a16="http://schemas.microsoft.com/office/drawing/2014/main" id="{1976639A-2EE8-42E3-92B4-8A662CD65D2B}"/>
            </a:ext>
          </a:extLst>
        </xdr:cNvPr>
        <xdr:cNvSpPr/>
      </xdr:nvSpPr>
      <xdr:spPr>
        <a:xfrm>
          <a:off x="1968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154195</xdr:rowOff>
    </xdr:from>
    <xdr:ext cx="534377" cy="259045"/>
    <xdr:sp macro="" textlink="">
      <xdr:nvSpPr>
        <xdr:cNvPr id="86" name="テキスト ボックス 85">
          <a:extLst>
            <a:ext uri="{FF2B5EF4-FFF2-40B4-BE49-F238E27FC236}">
              <a16:creationId xmlns:a16="http://schemas.microsoft.com/office/drawing/2014/main" id="{8BFE7F49-2813-4E9C-B85C-F35D171A814F}"/>
            </a:ext>
          </a:extLst>
        </xdr:cNvPr>
        <xdr:cNvSpPr txBox="1"/>
      </xdr:nvSpPr>
      <xdr:spPr>
        <a:xfrm>
          <a:off x="1752111" y="6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55467</xdr:rowOff>
    </xdr:from>
    <xdr:to>
      <xdr:col>6</xdr:col>
      <xdr:colOff>38100</xdr:colOff>
      <xdr:row>37</xdr:row>
      <xdr:rowOff>157067</xdr:rowOff>
    </xdr:to>
    <xdr:sp macro="" textlink="">
      <xdr:nvSpPr>
        <xdr:cNvPr id="87" name="楕円 86">
          <a:extLst>
            <a:ext uri="{FF2B5EF4-FFF2-40B4-BE49-F238E27FC236}">
              <a16:creationId xmlns:a16="http://schemas.microsoft.com/office/drawing/2014/main" id="{4E2F986B-0510-4DCC-9E6F-398BDCACD7C9}"/>
            </a:ext>
          </a:extLst>
        </xdr:cNvPr>
        <xdr:cNvSpPr/>
      </xdr:nvSpPr>
      <xdr:spPr>
        <a:xfrm>
          <a:off x="1079500" y="63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148194</xdr:rowOff>
    </xdr:from>
    <xdr:ext cx="534377" cy="259045"/>
    <xdr:sp macro="" textlink="">
      <xdr:nvSpPr>
        <xdr:cNvPr id="88" name="テキスト ボックス 87">
          <a:extLst>
            <a:ext uri="{FF2B5EF4-FFF2-40B4-BE49-F238E27FC236}">
              <a16:creationId xmlns:a16="http://schemas.microsoft.com/office/drawing/2014/main" id="{E71BC7B7-85B4-439C-A416-BB801FE317E5}"/>
            </a:ext>
          </a:extLst>
        </xdr:cNvPr>
        <xdr:cNvSpPr txBox="1"/>
      </xdr:nvSpPr>
      <xdr:spPr>
        <a:xfrm>
          <a:off x="863111" y="64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9C838845-588E-457A-AAD5-A03F4B25742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91065505-8AB9-4930-B5EE-BA74DCC78E8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7EA4DFAD-B723-4AC0-B22C-EAE99994374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24C47ADB-C338-4C0A-AE5B-B5787D50435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5EEB52CB-E5BD-45E9-A84F-554CA500FC1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275C41AE-91E3-4869-9A90-0FD8117D84F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76A75829-A24C-433F-A778-B871C2A71AF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ECFFBB39-D5DB-412A-9912-155460B6ADE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AF5D2646-2B52-48DF-ACC7-34D15C70A48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890C2E38-DB42-4281-9EBA-C6556C9BD81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AA6478DD-C98E-4651-93C1-201D771D342D}"/>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527234E0-4595-4086-BD5D-8B1E5DA4F04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E34E993F-F971-4755-9470-3FCBADDDDD81}"/>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E9D7B1F2-BEC3-4F2D-8A47-F80A75D2C311}"/>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1A4478B7-A255-44CC-BF79-722E802B5D29}"/>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45FA711A-D9C9-496F-82F2-E99775D81041}"/>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4111ABFE-CCA8-4FFE-BEE4-C4BCA1D81DC9}"/>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99D3F2F0-B969-469A-B0EB-BDBEE2CA432D}"/>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C6D5E76E-92C0-4924-8FE9-67ECC656048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74E118BB-8801-4E28-8B6C-A46CD7656652}"/>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F0276038-7ADA-41E4-80FA-D65C7F7645B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EFAEA113-8866-4EDA-9DA0-6C7EAB845171}"/>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2039BDB-333E-4248-966F-7C17D953504E}"/>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B7476FE6-2DF4-4083-9F4B-6DBD6E6C5864}"/>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C9EEB26F-D2FC-48B3-A48E-B7CED2F85FF6}"/>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474CBA1D-0CA6-4538-81FD-C4A565EF8076}"/>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135994</xdr:rowOff>
    </xdr:from>
    <xdr:to>
      <xdr:col>24</xdr:col>
      <xdr:colOff>63500</xdr:colOff>
      <xdr:row>58</xdr:row>
      <xdr:rowOff>24685</xdr:rowOff>
    </xdr:to>
    <xdr:cxnSp macro="">
      <xdr:nvCxnSpPr>
        <xdr:cNvPr id="115" name="直線コネクタ 114">
          <a:extLst>
            <a:ext uri="{FF2B5EF4-FFF2-40B4-BE49-F238E27FC236}">
              <a16:creationId xmlns:a16="http://schemas.microsoft.com/office/drawing/2014/main" id="{64A70AA0-8CF6-4C60-9C55-41EF801DF95A}"/>
            </a:ext>
          </a:extLst>
        </xdr:cNvPr>
        <xdr:cNvCxnSpPr/>
      </xdr:nvCxnSpPr>
      <xdr:spPr>
        <a:xfrm flipV="1">
          <a:off x="3797300" y="9908644"/>
          <a:ext cx="8382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7F46D37A-5B05-42F6-935F-41C26ED32EE4}"/>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A14CFAA0-B1BD-4DF4-8CF9-C4473314D1AE}"/>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24685</xdr:rowOff>
    </xdr:from>
    <xdr:to>
      <xdr:col>19</xdr:col>
      <xdr:colOff>177800</xdr:colOff>
      <xdr:row>58</xdr:row>
      <xdr:rowOff>50172</xdr:rowOff>
    </xdr:to>
    <xdr:cxnSp macro="">
      <xdr:nvCxnSpPr>
        <xdr:cNvPr id="118" name="直線コネクタ 117">
          <a:extLst>
            <a:ext uri="{FF2B5EF4-FFF2-40B4-BE49-F238E27FC236}">
              <a16:creationId xmlns:a16="http://schemas.microsoft.com/office/drawing/2014/main" id="{E17F50A3-2470-4B40-9DAC-18E6BCA33ED9}"/>
            </a:ext>
          </a:extLst>
        </xdr:cNvPr>
        <xdr:cNvCxnSpPr/>
      </xdr:nvCxnSpPr>
      <xdr:spPr>
        <a:xfrm flipV="1">
          <a:off x="2908300" y="9968785"/>
          <a:ext cx="889000" cy="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EE954BF2-2D38-4FA2-B8A7-0D0DB3FC80EB}"/>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258871BD-8593-4481-AF1E-209A81AD6012}"/>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30497</xdr:rowOff>
    </xdr:from>
    <xdr:to>
      <xdr:col>15</xdr:col>
      <xdr:colOff>50800</xdr:colOff>
      <xdr:row>58</xdr:row>
      <xdr:rowOff>50172</xdr:rowOff>
    </xdr:to>
    <xdr:cxnSp macro="">
      <xdr:nvCxnSpPr>
        <xdr:cNvPr id="121" name="直線コネクタ 120">
          <a:extLst>
            <a:ext uri="{FF2B5EF4-FFF2-40B4-BE49-F238E27FC236}">
              <a16:creationId xmlns:a16="http://schemas.microsoft.com/office/drawing/2014/main" id="{9674A847-6ACA-440B-A116-9341B645F3A0}"/>
            </a:ext>
          </a:extLst>
        </xdr:cNvPr>
        <xdr:cNvCxnSpPr/>
      </xdr:nvCxnSpPr>
      <xdr:spPr>
        <a:xfrm>
          <a:off x="2019300" y="9974597"/>
          <a:ext cx="8890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DF193A7-3906-46E0-AECA-C9E3E8EDC078}"/>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E8059F61-BF55-4924-A445-3F74DE285CEC}"/>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18317</xdr:rowOff>
    </xdr:from>
    <xdr:to>
      <xdr:col>10</xdr:col>
      <xdr:colOff>114300</xdr:colOff>
      <xdr:row>58</xdr:row>
      <xdr:rowOff>30497</xdr:rowOff>
    </xdr:to>
    <xdr:cxnSp macro="">
      <xdr:nvCxnSpPr>
        <xdr:cNvPr id="124" name="直線コネクタ 123">
          <a:extLst>
            <a:ext uri="{FF2B5EF4-FFF2-40B4-BE49-F238E27FC236}">
              <a16:creationId xmlns:a16="http://schemas.microsoft.com/office/drawing/2014/main" id="{33B29C2B-CB0B-4833-82D2-0E0AF5EDDABA}"/>
            </a:ext>
          </a:extLst>
        </xdr:cNvPr>
        <xdr:cNvCxnSpPr/>
      </xdr:nvCxnSpPr>
      <xdr:spPr>
        <a:xfrm>
          <a:off x="1130300" y="9962417"/>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64FC52AB-FC77-4E68-A273-2303CE965609}"/>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72AE33DD-301E-4B0E-BE69-49832628CDA1}"/>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E82F1F63-334A-415E-8E07-30F33E87E391}"/>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5C8B0F43-47BC-4DBD-9C93-1D2CA4FB974B}"/>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B90D8DEA-A626-4688-A966-EC8DCC37D1A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01AC2C0-972B-4EDB-A8CC-A4B87D015E3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2C94246-F3EB-470D-AEC5-1152088D53E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9CC5FB8-F7F8-4826-B183-ED77D74D4CA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906F8C4-B183-4726-9F6C-51F24936825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85194</xdr:rowOff>
    </xdr:from>
    <xdr:to>
      <xdr:col>24</xdr:col>
      <xdr:colOff>114300</xdr:colOff>
      <xdr:row>58</xdr:row>
      <xdr:rowOff>15344</xdr:rowOff>
    </xdr:to>
    <xdr:sp macro="" textlink="">
      <xdr:nvSpPr>
        <xdr:cNvPr id="134" name="楕円 133">
          <a:extLst>
            <a:ext uri="{FF2B5EF4-FFF2-40B4-BE49-F238E27FC236}">
              <a16:creationId xmlns:a16="http://schemas.microsoft.com/office/drawing/2014/main" id="{3D0A61A2-97F4-4DD5-A7BC-CD127687342C}"/>
            </a:ext>
          </a:extLst>
        </xdr:cNvPr>
        <xdr:cNvSpPr/>
      </xdr:nvSpPr>
      <xdr:spPr>
        <a:xfrm>
          <a:off x="4584700" y="98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AC9D0A13-EA7F-40BE-83A4-63863D5CC62E}"/>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145335</xdr:rowOff>
    </xdr:from>
    <xdr:to>
      <xdr:col>20</xdr:col>
      <xdr:colOff>38100</xdr:colOff>
      <xdr:row>58</xdr:row>
      <xdr:rowOff>75485</xdr:rowOff>
    </xdr:to>
    <xdr:sp macro="" textlink="">
      <xdr:nvSpPr>
        <xdr:cNvPr id="136" name="楕円 135">
          <a:extLst>
            <a:ext uri="{FF2B5EF4-FFF2-40B4-BE49-F238E27FC236}">
              <a16:creationId xmlns:a16="http://schemas.microsoft.com/office/drawing/2014/main" id="{772AFEFF-58A4-428C-9EE5-1DBCCD6EC0D5}"/>
            </a:ext>
          </a:extLst>
        </xdr:cNvPr>
        <xdr:cNvSpPr/>
      </xdr:nvSpPr>
      <xdr:spPr>
        <a:xfrm>
          <a:off x="3746500" y="99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66612</xdr:rowOff>
    </xdr:from>
    <xdr:ext cx="599010" cy="259045"/>
    <xdr:sp macro="" textlink="">
      <xdr:nvSpPr>
        <xdr:cNvPr id="137" name="テキスト ボックス 136">
          <a:extLst>
            <a:ext uri="{FF2B5EF4-FFF2-40B4-BE49-F238E27FC236}">
              <a16:creationId xmlns:a16="http://schemas.microsoft.com/office/drawing/2014/main" id="{E65D8F18-CB0D-4AB5-AF53-B9F5C0C6681E}"/>
            </a:ext>
          </a:extLst>
        </xdr:cNvPr>
        <xdr:cNvSpPr txBox="1"/>
      </xdr:nvSpPr>
      <xdr:spPr>
        <a:xfrm>
          <a:off x="3497795" y="1001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170822</xdr:rowOff>
    </xdr:from>
    <xdr:to>
      <xdr:col>15</xdr:col>
      <xdr:colOff>101600</xdr:colOff>
      <xdr:row>58</xdr:row>
      <xdr:rowOff>100972</xdr:rowOff>
    </xdr:to>
    <xdr:sp macro="" textlink="">
      <xdr:nvSpPr>
        <xdr:cNvPr id="138" name="楕円 137">
          <a:extLst>
            <a:ext uri="{FF2B5EF4-FFF2-40B4-BE49-F238E27FC236}">
              <a16:creationId xmlns:a16="http://schemas.microsoft.com/office/drawing/2014/main" id="{A7277E40-8261-4193-B916-CEB6D1A22939}"/>
            </a:ext>
          </a:extLst>
        </xdr:cNvPr>
        <xdr:cNvSpPr/>
      </xdr:nvSpPr>
      <xdr:spPr>
        <a:xfrm>
          <a:off x="2857500" y="99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92099</xdr:rowOff>
    </xdr:from>
    <xdr:ext cx="599010" cy="259045"/>
    <xdr:sp macro="" textlink="">
      <xdr:nvSpPr>
        <xdr:cNvPr id="139" name="テキスト ボックス 138">
          <a:extLst>
            <a:ext uri="{FF2B5EF4-FFF2-40B4-BE49-F238E27FC236}">
              <a16:creationId xmlns:a16="http://schemas.microsoft.com/office/drawing/2014/main" id="{6931166B-E47E-4F9D-901A-1754B0BED845}"/>
            </a:ext>
          </a:extLst>
        </xdr:cNvPr>
        <xdr:cNvSpPr txBox="1"/>
      </xdr:nvSpPr>
      <xdr:spPr>
        <a:xfrm>
          <a:off x="2608795" y="1003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151147</xdr:rowOff>
    </xdr:from>
    <xdr:to>
      <xdr:col>10</xdr:col>
      <xdr:colOff>165100</xdr:colOff>
      <xdr:row>58</xdr:row>
      <xdr:rowOff>81297</xdr:rowOff>
    </xdr:to>
    <xdr:sp macro="" textlink="">
      <xdr:nvSpPr>
        <xdr:cNvPr id="140" name="楕円 139">
          <a:extLst>
            <a:ext uri="{FF2B5EF4-FFF2-40B4-BE49-F238E27FC236}">
              <a16:creationId xmlns:a16="http://schemas.microsoft.com/office/drawing/2014/main" id="{DAD9BD5E-3114-49D6-907E-56D2E1677331}"/>
            </a:ext>
          </a:extLst>
        </xdr:cNvPr>
        <xdr:cNvSpPr/>
      </xdr:nvSpPr>
      <xdr:spPr>
        <a:xfrm>
          <a:off x="1968500" y="99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72424</xdr:rowOff>
    </xdr:from>
    <xdr:ext cx="599010" cy="259045"/>
    <xdr:sp macro="" textlink="">
      <xdr:nvSpPr>
        <xdr:cNvPr id="141" name="テキスト ボックス 140">
          <a:extLst>
            <a:ext uri="{FF2B5EF4-FFF2-40B4-BE49-F238E27FC236}">
              <a16:creationId xmlns:a16="http://schemas.microsoft.com/office/drawing/2014/main" id="{CA40AE33-8927-417D-9991-7C48C4475B98}"/>
            </a:ext>
          </a:extLst>
        </xdr:cNvPr>
        <xdr:cNvSpPr txBox="1"/>
      </xdr:nvSpPr>
      <xdr:spPr>
        <a:xfrm>
          <a:off x="1719795" y="1001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138967</xdr:rowOff>
    </xdr:from>
    <xdr:to>
      <xdr:col>6</xdr:col>
      <xdr:colOff>38100</xdr:colOff>
      <xdr:row>58</xdr:row>
      <xdr:rowOff>69117</xdr:rowOff>
    </xdr:to>
    <xdr:sp macro="" textlink="">
      <xdr:nvSpPr>
        <xdr:cNvPr id="142" name="楕円 141">
          <a:extLst>
            <a:ext uri="{FF2B5EF4-FFF2-40B4-BE49-F238E27FC236}">
              <a16:creationId xmlns:a16="http://schemas.microsoft.com/office/drawing/2014/main" id="{8B2F183E-B204-445A-99C5-0CAF69EF35BD}"/>
            </a:ext>
          </a:extLst>
        </xdr:cNvPr>
        <xdr:cNvSpPr/>
      </xdr:nvSpPr>
      <xdr:spPr>
        <a:xfrm>
          <a:off x="1079500" y="99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60244</xdr:rowOff>
    </xdr:from>
    <xdr:ext cx="599010" cy="259045"/>
    <xdr:sp macro="" textlink="">
      <xdr:nvSpPr>
        <xdr:cNvPr id="143" name="テキスト ボックス 142">
          <a:extLst>
            <a:ext uri="{FF2B5EF4-FFF2-40B4-BE49-F238E27FC236}">
              <a16:creationId xmlns:a16="http://schemas.microsoft.com/office/drawing/2014/main" id="{4044F9C6-A4AB-44D1-8B37-8AD08E694CC5}"/>
            </a:ext>
          </a:extLst>
        </xdr:cNvPr>
        <xdr:cNvSpPr txBox="1"/>
      </xdr:nvSpPr>
      <xdr:spPr>
        <a:xfrm>
          <a:off x="830795" y="1000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FEC057BB-F886-4720-97E3-6F5C3345C67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43EE3C9F-C3B4-42FC-9356-45862B55CB4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90583898-59F2-4E10-86CB-5285EE05D2E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B612085-6C53-4CE6-963F-7DE50ADFA6A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84BAC458-FA47-425E-9C99-BD645A85EF2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59E07B2D-5CE0-44F8-AA23-F87D538A32B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D951D649-475A-4B04-8172-2F0BEEE1491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FD2EF29A-B77A-40F5-891C-666FBD6E520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1F7BDB8E-C615-47C3-9423-EDB3003AE4E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8704A5A9-4720-4F80-9DE9-65E8B4CB010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A4B22F34-4E4F-4089-887B-3B22D91DF2CE}"/>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C697BC74-5ABB-41B7-9DA4-878BB6A2E8F2}"/>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BFDFB112-5B07-4C61-AA21-30BFED751B39}"/>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702E302E-B333-46EE-A02D-B4E51DDD0C1A}"/>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209A6DB7-A6CD-47D3-99E0-89353229B915}"/>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1A5BAD93-EF52-4BB7-A6F5-F76BCE95B162}"/>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DCE1A842-FA65-4A5B-8988-AB6FB87AF7BC}"/>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3DF05AF6-C438-4DE8-9795-1430CDB3B335}"/>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25C68647-DBBD-43B6-AD00-6F660E48F848}"/>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3A0CB151-AF9C-4CBE-B161-3D78D4A9A21D}"/>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7EFD7FAE-B60F-4471-B017-4D4CFCB3C18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7E559070-5365-4A11-8A1D-6DAD91D6F72F}"/>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46D0EEEF-6778-4555-9F9B-4FEF23FB420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9470F479-B995-42BF-A5FA-43AD76B5BC51}"/>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900F8242-673A-44B4-BBBD-038A6D583CD5}"/>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96999047-A11D-48FD-8CA2-FF0DAA7FA03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8D473739-44C6-42B6-B579-80D414BFB0D2}"/>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8DB3367D-2689-4BE2-B73F-EE06869CCE76}"/>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60776</xdr:rowOff>
    </xdr:from>
    <xdr:to>
      <xdr:col>24</xdr:col>
      <xdr:colOff>63500</xdr:colOff>
      <xdr:row>77</xdr:row>
      <xdr:rowOff>85497</xdr:rowOff>
    </xdr:to>
    <xdr:cxnSp macro="">
      <xdr:nvCxnSpPr>
        <xdr:cNvPr id="172" name="直線コネクタ 171">
          <a:extLst>
            <a:ext uri="{FF2B5EF4-FFF2-40B4-BE49-F238E27FC236}">
              <a16:creationId xmlns:a16="http://schemas.microsoft.com/office/drawing/2014/main" id="{6E4DA1B5-34DD-41CD-B9E9-839DA6B86A66}"/>
            </a:ext>
          </a:extLst>
        </xdr:cNvPr>
        <xdr:cNvCxnSpPr/>
      </xdr:nvCxnSpPr>
      <xdr:spPr>
        <a:xfrm flipV="1">
          <a:off x="3797300" y="13262426"/>
          <a:ext cx="8382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47D25282-A1DA-44E9-84D0-78D9CF41479F}"/>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B0F3547E-3D6E-40B5-AD55-4EC97302745C}"/>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85497</xdr:rowOff>
    </xdr:from>
    <xdr:to>
      <xdr:col>19</xdr:col>
      <xdr:colOff>177800</xdr:colOff>
      <xdr:row>77</xdr:row>
      <xdr:rowOff>97921</xdr:rowOff>
    </xdr:to>
    <xdr:cxnSp macro="">
      <xdr:nvCxnSpPr>
        <xdr:cNvPr id="175" name="直線コネクタ 174">
          <a:extLst>
            <a:ext uri="{FF2B5EF4-FFF2-40B4-BE49-F238E27FC236}">
              <a16:creationId xmlns:a16="http://schemas.microsoft.com/office/drawing/2014/main" id="{7B2ED035-2AA2-4A84-90E8-4CA6CE99CE65}"/>
            </a:ext>
          </a:extLst>
        </xdr:cNvPr>
        <xdr:cNvCxnSpPr/>
      </xdr:nvCxnSpPr>
      <xdr:spPr>
        <a:xfrm flipV="1">
          <a:off x="2908300" y="13287147"/>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50F41BDB-3099-4DB4-A8D3-9155B8C40FC4}"/>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ABCE677D-AE60-4524-98E2-1D086CF79E2F}"/>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76178</xdr:rowOff>
    </xdr:from>
    <xdr:to>
      <xdr:col>15</xdr:col>
      <xdr:colOff>50800</xdr:colOff>
      <xdr:row>77</xdr:row>
      <xdr:rowOff>97921</xdr:rowOff>
    </xdr:to>
    <xdr:cxnSp macro="">
      <xdr:nvCxnSpPr>
        <xdr:cNvPr id="178" name="直線コネクタ 177">
          <a:extLst>
            <a:ext uri="{FF2B5EF4-FFF2-40B4-BE49-F238E27FC236}">
              <a16:creationId xmlns:a16="http://schemas.microsoft.com/office/drawing/2014/main" id="{E91DA5B4-75B7-4996-91A6-D0EEF5EFAD7F}"/>
            </a:ext>
          </a:extLst>
        </xdr:cNvPr>
        <xdr:cNvCxnSpPr/>
      </xdr:nvCxnSpPr>
      <xdr:spPr>
        <a:xfrm>
          <a:off x="2019300" y="13277828"/>
          <a:ext cx="8890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3E06E404-9332-4565-9CE1-1E9B31D6040E}"/>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2C69CC2F-8BD3-4645-9E09-AC645F962511}"/>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76178</xdr:rowOff>
    </xdr:from>
    <xdr:to>
      <xdr:col>10</xdr:col>
      <xdr:colOff>114300</xdr:colOff>
      <xdr:row>77</xdr:row>
      <xdr:rowOff>90819</xdr:rowOff>
    </xdr:to>
    <xdr:cxnSp macro="">
      <xdr:nvCxnSpPr>
        <xdr:cNvPr id="181" name="直線コネクタ 180">
          <a:extLst>
            <a:ext uri="{FF2B5EF4-FFF2-40B4-BE49-F238E27FC236}">
              <a16:creationId xmlns:a16="http://schemas.microsoft.com/office/drawing/2014/main" id="{326B1C9E-2A8B-409A-87BC-D1CB26E575AE}"/>
            </a:ext>
          </a:extLst>
        </xdr:cNvPr>
        <xdr:cNvCxnSpPr/>
      </xdr:nvCxnSpPr>
      <xdr:spPr>
        <a:xfrm flipV="1">
          <a:off x="1130300" y="13277828"/>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496EEB35-7649-40E4-BD46-41EEAA1E66CE}"/>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11DE3909-A67C-4821-AC22-0D55F33B9289}"/>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1C86E5B5-A8F0-461E-AE7A-3D7A4AA8F962}"/>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EA33CB13-3BE0-4120-B12B-D6BAFDB735A6}"/>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7CFD6D68-3199-4160-9DE0-8C6B5019D39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EBEAAAD0-A0F4-49AE-9E04-B7732CCAF39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F4A9742-806E-4A7A-9592-E09826787D8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CE6C6AFE-3001-44B1-97AC-E8A0F3E39C1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3297712-EF9C-4FF2-B1CC-F21D1CB1F3E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9976</xdr:rowOff>
    </xdr:from>
    <xdr:to>
      <xdr:col>24</xdr:col>
      <xdr:colOff>114300</xdr:colOff>
      <xdr:row>77</xdr:row>
      <xdr:rowOff>111576</xdr:rowOff>
    </xdr:to>
    <xdr:sp macro="" textlink="">
      <xdr:nvSpPr>
        <xdr:cNvPr id="191" name="楕円 190">
          <a:extLst>
            <a:ext uri="{FF2B5EF4-FFF2-40B4-BE49-F238E27FC236}">
              <a16:creationId xmlns:a16="http://schemas.microsoft.com/office/drawing/2014/main" id="{665553B1-4E28-42EE-94C8-B06133986FB8}"/>
            </a:ext>
          </a:extLst>
        </xdr:cNvPr>
        <xdr:cNvSpPr/>
      </xdr:nvSpPr>
      <xdr:spPr>
        <a:xfrm>
          <a:off x="4584700" y="132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96353</xdr:rowOff>
    </xdr:from>
    <xdr:ext cx="599010" cy="259045"/>
    <xdr:sp macro="" textlink="">
      <xdr:nvSpPr>
        <xdr:cNvPr id="192" name="民生費該当値テキスト">
          <a:extLst>
            <a:ext uri="{FF2B5EF4-FFF2-40B4-BE49-F238E27FC236}">
              <a16:creationId xmlns:a16="http://schemas.microsoft.com/office/drawing/2014/main" id="{124A98F0-DE98-4A26-AD9E-AC528D6FA6B9}"/>
            </a:ext>
          </a:extLst>
        </xdr:cNvPr>
        <xdr:cNvSpPr txBox="1"/>
      </xdr:nvSpPr>
      <xdr:spPr>
        <a:xfrm>
          <a:off x="4686300" y="1312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34697</xdr:rowOff>
    </xdr:from>
    <xdr:to>
      <xdr:col>20</xdr:col>
      <xdr:colOff>38100</xdr:colOff>
      <xdr:row>77</xdr:row>
      <xdr:rowOff>136297</xdr:rowOff>
    </xdr:to>
    <xdr:sp macro="" textlink="">
      <xdr:nvSpPr>
        <xdr:cNvPr id="193" name="楕円 192">
          <a:extLst>
            <a:ext uri="{FF2B5EF4-FFF2-40B4-BE49-F238E27FC236}">
              <a16:creationId xmlns:a16="http://schemas.microsoft.com/office/drawing/2014/main" id="{B633291A-593A-4E81-B87E-5A1868082A49}"/>
            </a:ext>
          </a:extLst>
        </xdr:cNvPr>
        <xdr:cNvSpPr/>
      </xdr:nvSpPr>
      <xdr:spPr>
        <a:xfrm>
          <a:off x="3746500" y="132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127424</xdr:rowOff>
    </xdr:from>
    <xdr:ext cx="599010" cy="259045"/>
    <xdr:sp macro="" textlink="">
      <xdr:nvSpPr>
        <xdr:cNvPr id="194" name="テキスト ボックス 193">
          <a:extLst>
            <a:ext uri="{FF2B5EF4-FFF2-40B4-BE49-F238E27FC236}">
              <a16:creationId xmlns:a16="http://schemas.microsoft.com/office/drawing/2014/main" id="{D59F8501-40EF-44BF-8478-F4498504C136}"/>
            </a:ext>
          </a:extLst>
        </xdr:cNvPr>
        <xdr:cNvSpPr txBox="1"/>
      </xdr:nvSpPr>
      <xdr:spPr>
        <a:xfrm>
          <a:off x="3497795" y="1332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47121</xdr:rowOff>
    </xdr:from>
    <xdr:to>
      <xdr:col>15</xdr:col>
      <xdr:colOff>101600</xdr:colOff>
      <xdr:row>77</xdr:row>
      <xdr:rowOff>148721</xdr:rowOff>
    </xdr:to>
    <xdr:sp macro="" textlink="">
      <xdr:nvSpPr>
        <xdr:cNvPr id="195" name="楕円 194">
          <a:extLst>
            <a:ext uri="{FF2B5EF4-FFF2-40B4-BE49-F238E27FC236}">
              <a16:creationId xmlns:a16="http://schemas.microsoft.com/office/drawing/2014/main" id="{2CAEAA2B-44A7-4393-9EA9-80CB8FB883A0}"/>
            </a:ext>
          </a:extLst>
        </xdr:cNvPr>
        <xdr:cNvSpPr/>
      </xdr:nvSpPr>
      <xdr:spPr>
        <a:xfrm>
          <a:off x="2857500" y="132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139848</xdr:rowOff>
    </xdr:from>
    <xdr:ext cx="599010" cy="259045"/>
    <xdr:sp macro="" textlink="">
      <xdr:nvSpPr>
        <xdr:cNvPr id="196" name="テキスト ボックス 195">
          <a:extLst>
            <a:ext uri="{FF2B5EF4-FFF2-40B4-BE49-F238E27FC236}">
              <a16:creationId xmlns:a16="http://schemas.microsoft.com/office/drawing/2014/main" id="{E47255D0-A7FE-4961-9F23-BDEBC026F8BB}"/>
            </a:ext>
          </a:extLst>
        </xdr:cNvPr>
        <xdr:cNvSpPr txBox="1"/>
      </xdr:nvSpPr>
      <xdr:spPr>
        <a:xfrm>
          <a:off x="2608795" y="133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25378</xdr:rowOff>
    </xdr:from>
    <xdr:to>
      <xdr:col>10</xdr:col>
      <xdr:colOff>165100</xdr:colOff>
      <xdr:row>77</xdr:row>
      <xdr:rowOff>126978</xdr:rowOff>
    </xdr:to>
    <xdr:sp macro="" textlink="">
      <xdr:nvSpPr>
        <xdr:cNvPr id="197" name="楕円 196">
          <a:extLst>
            <a:ext uri="{FF2B5EF4-FFF2-40B4-BE49-F238E27FC236}">
              <a16:creationId xmlns:a16="http://schemas.microsoft.com/office/drawing/2014/main" id="{EF4F6B90-2329-475A-9BB2-F87C3DAD2999}"/>
            </a:ext>
          </a:extLst>
        </xdr:cNvPr>
        <xdr:cNvSpPr/>
      </xdr:nvSpPr>
      <xdr:spPr>
        <a:xfrm>
          <a:off x="1968500" y="132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118105</xdr:rowOff>
    </xdr:from>
    <xdr:ext cx="599010" cy="259045"/>
    <xdr:sp macro="" textlink="">
      <xdr:nvSpPr>
        <xdr:cNvPr id="198" name="テキスト ボックス 197">
          <a:extLst>
            <a:ext uri="{FF2B5EF4-FFF2-40B4-BE49-F238E27FC236}">
              <a16:creationId xmlns:a16="http://schemas.microsoft.com/office/drawing/2014/main" id="{ADD873E4-572F-42F7-9723-23E8C04AFB4A}"/>
            </a:ext>
          </a:extLst>
        </xdr:cNvPr>
        <xdr:cNvSpPr txBox="1"/>
      </xdr:nvSpPr>
      <xdr:spPr>
        <a:xfrm>
          <a:off x="1719795" y="1331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40019</xdr:rowOff>
    </xdr:from>
    <xdr:to>
      <xdr:col>6</xdr:col>
      <xdr:colOff>38100</xdr:colOff>
      <xdr:row>77</xdr:row>
      <xdr:rowOff>141619</xdr:rowOff>
    </xdr:to>
    <xdr:sp macro="" textlink="">
      <xdr:nvSpPr>
        <xdr:cNvPr id="199" name="楕円 198">
          <a:extLst>
            <a:ext uri="{FF2B5EF4-FFF2-40B4-BE49-F238E27FC236}">
              <a16:creationId xmlns:a16="http://schemas.microsoft.com/office/drawing/2014/main" id="{3A19E916-9200-4B80-B3CA-92E3F7029DED}"/>
            </a:ext>
          </a:extLst>
        </xdr:cNvPr>
        <xdr:cNvSpPr/>
      </xdr:nvSpPr>
      <xdr:spPr>
        <a:xfrm>
          <a:off x="1079500" y="13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132746</xdr:rowOff>
    </xdr:from>
    <xdr:ext cx="599010" cy="259045"/>
    <xdr:sp macro="" textlink="">
      <xdr:nvSpPr>
        <xdr:cNvPr id="200" name="テキスト ボックス 199">
          <a:extLst>
            <a:ext uri="{FF2B5EF4-FFF2-40B4-BE49-F238E27FC236}">
              <a16:creationId xmlns:a16="http://schemas.microsoft.com/office/drawing/2014/main" id="{B6889146-0BC9-4075-B7BE-F42987168398}"/>
            </a:ext>
          </a:extLst>
        </xdr:cNvPr>
        <xdr:cNvSpPr txBox="1"/>
      </xdr:nvSpPr>
      <xdr:spPr>
        <a:xfrm>
          <a:off x="830795" y="133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CA64D3AB-2681-45D9-A0A0-487D015C75A7}"/>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5D45E77E-44A2-437F-8F58-9CF718E72DE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6A11C6F-1A25-4373-BFF2-AA9B1E92E9D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12110B16-9CDC-4A6D-83F3-A5AE86FF54A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D1E9EDF8-0183-49A7-8D16-8C9216F8FC7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2E143BC1-3556-4EE3-96A3-0B32E7A4047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A401D2B4-1F88-4689-A5D9-4E1E7DA61256}"/>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8A7EB42F-D929-4F0A-A2BE-7322A27383D2}"/>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4D34DC80-F53E-4AAC-AA9B-F738EC0CE23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6493D1B9-3D15-451F-969F-8E63CC43257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B1FC98EC-6D58-4EC9-BE9D-A236A0735F5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D7B2C8EC-440E-43F5-B2DE-6B88BD40EF0E}"/>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72182B63-5C7B-47C9-AFEF-44591ACEB57A}"/>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DCC76CFB-BBEC-454E-A9B6-1A57C522EEF7}"/>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1B34AE22-DAC1-4DE6-9BBE-6782AA63575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A090DB5A-330A-4C14-BA4A-86DD3EF84B66}"/>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C18902B9-AFAC-4F49-81F9-6CC40444ACB9}"/>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7C639B68-B26F-4193-B2C6-634A8CBE7433}"/>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33E9EFEC-D68B-4489-83D2-A14F69760FB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ED25BFA2-EB1D-4609-ABAC-76F352B090F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99A74763-E047-4DD3-B78E-9FC90416297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5D4E5D5A-13B2-4ED9-AE48-AB0F5B3F9D84}"/>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DA08144F-A3A8-4399-A183-9E30F9698A85}"/>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85E6C8F5-471E-499D-BE47-199CA558ECE6}"/>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5C323150-81D4-4587-B60E-0533983BCC58}"/>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5611DDEF-CEB1-4B84-AAE3-795B796551B6}"/>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10939</xdr:rowOff>
    </xdr:from>
    <xdr:to>
      <xdr:col>24</xdr:col>
      <xdr:colOff>63500</xdr:colOff>
      <xdr:row>98</xdr:row>
      <xdr:rowOff>28325</xdr:rowOff>
    </xdr:to>
    <xdr:cxnSp macro="">
      <xdr:nvCxnSpPr>
        <xdr:cNvPr id="227" name="直線コネクタ 226">
          <a:extLst>
            <a:ext uri="{FF2B5EF4-FFF2-40B4-BE49-F238E27FC236}">
              <a16:creationId xmlns:a16="http://schemas.microsoft.com/office/drawing/2014/main" id="{9F33C1BA-E019-42E9-A5CC-53EFB5F27722}"/>
            </a:ext>
          </a:extLst>
        </xdr:cNvPr>
        <xdr:cNvCxnSpPr/>
      </xdr:nvCxnSpPr>
      <xdr:spPr>
        <a:xfrm flipV="1">
          <a:off x="3797300" y="16813039"/>
          <a:ext cx="838200" cy="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1B01F4D5-6B94-408C-8346-6C14196723A6}"/>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E83EF59B-D19F-44F9-B99A-8A1C52CD9EB8}"/>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28325</xdr:rowOff>
    </xdr:from>
    <xdr:to>
      <xdr:col>19</xdr:col>
      <xdr:colOff>177800</xdr:colOff>
      <xdr:row>98</xdr:row>
      <xdr:rowOff>32886</xdr:rowOff>
    </xdr:to>
    <xdr:cxnSp macro="">
      <xdr:nvCxnSpPr>
        <xdr:cNvPr id="230" name="直線コネクタ 229">
          <a:extLst>
            <a:ext uri="{FF2B5EF4-FFF2-40B4-BE49-F238E27FC236}">
              <a16:creationId xmlns:a16="http://schemas.microsoft.com/office/drawing/2014/main" id="{47B2F3A2-0A8F-4A7F-9C4B-7E364E041541}"/>
            </a:ext>
          </a:extLst>
        </xdr:cNvPr>
        <xdr:cNvCxnSpPr/>
      </xdr:nvCxnSpPr>
      <xdr:spPr>
        <a:xfrm flipV="1">
          <a:off x="2908300" y="16830425"/>
          <a:ext cx="8890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7CE7C9F4-3B6B-4B39-824E-40F43B3D30B8}"/>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A0AFC477-C7F5-4CB2-A578-DC2D748A5B52}"/>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32886</xdr:rowOff>
    </xdr:from>
    <xdr:to>
      <xdr:col>15</xdr:col>
      <xdr:colOff>50800</xdr:colOff>
      <xdr:row>98</xdr:row>
      <xdr:rowOff>36745</xdr:rowOff>
    </xdr:to>
    <xdr:cxnSp macro="">
      <xdr:nvCxnSpPr>
        <xdr:cNvPr id="233" name="直線コネクタ 232">
          <a:extLst>
            <a:ext uri="{FF2B5EF4-FFF2-40B4-BE49-F238E27FC236}">
              <a16:creationId xmlns:a16="http://schemas.microsoft.com/office/drawing/2014/main" id="{B2BB6629-FE23-4BD7-B0D5-629265606657}"/>
            </a:ext>
          </a:extLst>
        </xdr:cNvPr>
        <xdr:cNvCxnSpPr/>
      </xdr:nvCxnSpPr>
      <xdr:spPr>
        <a:xfrm flipV="1">
          <a:off x="2019300" y="16834986"/>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3C443744-46E1-4FC5-861D-5FA703C1EA43}"/>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4F87835A-C5A1-4B62-8B4D-07C38E1A334A}"/>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36218</xdr:rowOff>
    </xdr:from>
    <xdr:to>
      <xdr:col>10</xdr:col>
      <xdr:colOff>114300</xdr:colOff>
      <xdr:row>98</xdr:row>
      <xdr:rowOff>36745</xdr:rowOff>
    </xdr:to>
    <xdr:cxnSp macro="">
      <xdr:nvCxnSpPr>
        <xdr:cNvPr id="236" name="直線コネクタ 235">
          <a:extLst>
            <a:ext uri="{FF2B5EF4-FFF2-40B4-BE49-F238E27FC236}">
              <a16:creationId xmlns:a16="http://schemas.microsoft.com/office/drawing/2014/main" id="{47E541B9-6365-423C-95B7-576CC6721F15}"/>
            </a:ext>
          </a:extLst>
        </xdr:cNvPr>
        <xdr:cNvCxnSpPr/>
      </xdr:nvCxnSpPr>
      <xdr:spPr>
        <a:xfrm>
          <a:off x="1130300" y="16838318"/>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4487A773-EB21-43E6-8598-23B5DE677019}"/>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7B860B0A-A9F5-4C1B-BFDC-9169B4CEEDE7}"/>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D280C9A1-A034-4926-B7F9-6EF6329819D8}"/>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BC42324-6096-4FE8-9BF4-DC83DB5560DE}"/>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543E0EE4-6790-4AC4-914B-453157B86DD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E372B776-083C-4817-BC35-1AD455421C1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A8F40D78-38F0-45DA-A8F8-0C3B53B325E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E0834C73-2E44-4196-BCF1-BFD49C7D186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9175DA4A-DC99-4CB8-8188-D460E88018E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131589</xdr:rowOff>
    </xdr:from>
    <xdr:to>
      <xdr:col>24</xdr:col>
      <xdr:colOff>114300</xdr:colOff>
      <xdr:row>98</xdr:row>
      <xdr:rowOff>61739</xdr:rowOff>
    </xdr:to>
    <xdr:sp macro="" textlink="">
      <xdr:nvSpPr>
        <xdr:cNvPr id="246" name="楕円 245">
          <a:extLst>
            <a:ext uri="{FF2B5EF4-FFF2-40B4-BE49-F238E27FC236}">
              <a16:creationId xmlns:a16="http://schemas.microsoft.com/office/drawing/2014/main" id="{04C8041C-51B3-4DDD-9256-E3372BD43C66}"/>
            </a:ext>
          </a:extLst>
        </xdr:cNvPr>
        <xdr:cNvSpPr/>
      </xdr:nvSpPr>
      <xdr:spPr>
        <a:xfrm>
          <a:off x="4584700" y="167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46516</xdr:rowOff>
    </xdr:from>
    <xdr:ext cx="534377" cy="259045"/>
    <xdr:sp macro="" textlink="">
      <xdr:nvSpPr>
        <xdr:cNvPr id="247" name="衛生費該当値テキスト">
          <a:extLst>
            <a:ext uri="{FF2B5EF4-FFF2-40B4-BE49-F238E27FC236}">
              <a16:creationId xmlns:a16="http://schemas.microsoft.com/office/drawing/2014/main" id="{4B185564-D64B-4494-A835-6A1CDA2C7E34}"/>
            </a:ext>
          </a:extLst>
        </xdr:cNvPr>
        <xdr:cNvSpPr txBox="1"/>
      </xdr:nvSpPr>
      <xdr:spPr>
        <a:xfrm>
          <a:off x="4686300" y="1667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148975</xdr:rowOff>
    </xdr:from>
    <xdr:to>
      <xdr:col>20</xdr:col>
      <xdr:colOff>38100</xdr:colOff>
      <xdr:row>98</xdr:row>
      <xdr:rowOff>79125</xdr:rowOff>
    </xdr:to>
    <xdr:sp macro="" textlink="">
      <xdr:nvSpPr>
        <xdr:cNvPr id="248" name="楕円 247">
          <a:extLst>
            <a:ext uri="{FF2B5EF4-FFF2-40B4-BE49-F238E27FC236}">
              <a16:creationId xmlns:a16="http://schemas.microsoft.com/office/drawing/2014/main" id="{07ABFDCF-C8A2-46D9-A546-2327816DAC24}"/>
            </a:ext>
          </a:extLst>
        </xdr:cNvPr>
        <xdr:cNvSpPr/>
      </xdr:nvSpPr>
      <xdr:spPr>
        <a:xfrm>
          <a:off x="3746500" y="16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70252</xdr:rowOff>
    </xdr:from>
    <xdr:ext cx="534377" cy="259045"/>
    <xdr:sp macro="" textlink="">
      <xdr:nvSpPr>
        <xdr:cNvPr id="249" name="テキスト ボックス 248">
          <a:extLst>
            <a:ext uri="{FF2B5EF4-FFF2-40B4-BE49-F238E27FC236}">
              <a16:creationId xmlns:a16="http://schemas.microsoft.com/office/drawing/2014/main" id="{18653618-A528-4469-AEA6-A7792A8B5BB4}"/>
            </a:ext>
          </a:extLst>
        </xdr:cNvPr>
        <xdr:cNvSpPr txBox="1"/>
      </xdr:nvSpPr>
      <xdr:spPr>
        <a:xfrm>
          <a:off x="3530111" y="168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153536</xdr:rowOff>
    </xdr:from>
    <xdr:to>
      <xdr:col>15</xdr:col>
      <xdr:colOff>101600</xdr:colOff>
      <xdr:row>98</xdr:row>
      <xdr:rowOff>83686</xdr:rowOff>
    </xdr:to>
    <xdr:sp macro="" textlink="">
      <xdr:nvSpPr>
        <xdr:cNvPr id="250" name="楕円 249">
          <a:extLst>
            <a:ext uri="{FF2B5EF4-FFF2-40B4-BE49-F238E27FC236}">
              <a16:creationId xmlns:a16="http://schemas.microsoft.com/office/drawing/2014/main" id="{3C95252E-6B8E-46D9-8543-994188FAD364}"/>
            </a:ext>
          </a:extLst>
        </xdr:cNvPr>
        <xdr:cNvSpPr/>
      </xdr:nvSpPr>
      <xdr:spPr>
        <a:xfrm>
          <a:off x="2857500" y="167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74813</xdr:rowOff>
    </xdr:from>
    <xdr:ext cx="534377" cy="259045"/>
    <xdr:sp macro="" textlink="">
      <xdr:nvSpPr>
        <xdr:cNvPr id="251" name="テキスト ボックス 250">
          <a:extLst>
            <a:ext uri="{FF2B5EF4-FFF2-40B4-BE49-F238E27FC236}">
              <a16:creationId xmlns:a16="http://schemas.microsoft.com/office/drawing/2014/main" id="{F3B41044-A4B5-4A8B-9587-1C795A59CDBB}"/>
            </a:ext>
          </a:extLst>
        </xdr:cNvPr>
        <xdr:cNvSpPr txBox="1"/>
      </xdr:nvSpPr>
      <xdr:spPr>
        <a:xfrm>
          <a:off x="2641111" y="1687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157395</xdr:rowOff>
    </xdr:from>
    <xdr:to>
      <xdr:col>10</xdr:col>
      <xdr:colOff>165100</xdr:colOff>
      <xdr:row>98</xdr:row>
      <xdr:rowOff>87545</xdr:rowOff>
    </xdr:to>
    <xdr:sp macro="" textlink="">
      <xdr:nvSpPr>
        <xdr:cNvPr id="252" name="楕円 251">
          <a:extLst>
            <a:ext uri="{FF2B5EF4-FFF2-40B4-BE49-F238E27FC236}">
              <a16:creationId xmlns:a16="http://schemas.microsoft.com/office/drawing/2014/main" id="{86C601F7-18E6-4F70-8698-65F762A65B3E}"/>
            </a:ext>
          </a:extLst>
        </xdr:cNvPr>
        <xdr:cNvSpPr/>
      </xdr:nvSpPr>
      <xdr:spPr>
        <a:xfrm>
          <a:off x="1968500" y="167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78672</xdr:rowOff>
    </xdr:from>
    <xdr:ext cx="534377" cy="259045"/>
    <xdr:sp macro="" textlink="">
      <xdr:nvSpPr>
        <xdr:cNvPr id="253" name="テキスト ボックス 252">
          <a:extLst>
            <a:ext uri="{FF2B5EF4-FFF2-40B4-BE49-F238E27FC236}">
              <a16:creationId xmlns:a16="http://schemas.microsoft.com/office/drawing/2014/main" id="{F0A427A6-88DE-42F9-9D3D-842A37B69638}"/>
            </a:ext>
          </a:extLst>
        </xdr:cNvPr>
        <xdr:cNvSpPr txBox="1"/>
      </xdr:nvSpPr>
      <xdr:spPr>
        <a:xfrm>
          <a:off x="1752111" y="1688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156868</xdr:rowOff>
    </xdr:from>
    <xdr:to>
      <xdr:col>6</xdr:col>
      <xdr:colOff>38100</xdr:colOff>
      <xdr:row>98</xdr:row>
      <xdr:rowOff>87018</xdr:rowOff>
    </xdr:to>
    <xdr:sp macro="" textlink="">
      <xdr:nvSpPr>
        <xdr:cNvPr id="254" name="楕円 253">
          <a:extLst>
            <a:ext uri="{FF2B5EF4-FFF2-40B4-BE49-F238E27FC236}">
              <a16:creationId xmlns:a16="http://schemas.microsoft.com/office/drawing/2014/main" id="{35D3FECA-C43F-4B19-ACCB-97C0C568F55C}"/>
            </a:ext>
          </a:extLst>
        </xdr:cNvPr>
        <xdr:cNvSpPr/>
      </xdr:nvSpPr>
      <xdr:spPr>
        <a:xfrm>
          <a:off x="1079500" y="16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78145</xdr:rowOff>
    </xdr:from>
    <xdr:ext cx="534377" cy="259045"/>
    <xdr:sp macro="" textlink="">
      <xdr:nvSpPr>
        <xdr:cNvPr id="255" name="テキスト ボックス 254">
          <a:extLst>
            <a:ext uri="{FF2B5EF4-FFF2-40B4-BE49-F238E27FC236}">
              <a16:creationId xmlns:a16="http://schemas.microsoft.com/office/drawing/2014/main" id="{9F71DFEA-1B5C-4707-8ADD-523F77B6E55C}"/>
            </a:ext>
          </a:extLst>
        </xdr:cNvPr>
        <xdr:cNvSpPr txBox="1"/>
      </xdr:nvSpPr>
      <xdr:spPr>
        <a:xfrm>
          <a:off x="863111" y="168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A30B0822-626C-46FA-B3E1-0256411B527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47CF45DF-EFBE-4F46-9625-59A5D9D6335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3DCAFA0E-F646-4A8C-AE81-6E644FB299BB}"/>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64BAEB0B-27F5-48C2-B606-77620F141EB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8E159A70-0D70-4941-8C14-CB39CBD4BB1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CA61D75F-3172-4158-90DC-4921FC7CF1C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864FA76C-34AD-4921-AD06-0EBC056D048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D8DEF40D-ADC6-4492-A77F-7C5B8112038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ACDE8CF8-0E7B-4D74-9632-31EBBA800C1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BF567072-A52C-4716-87B4-EFF48A58063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6C0F2B74-A948-4A84-83E0-FE1D54CFE634}"/>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C193682E-9C01-4366-A4A2-83DF33F208E3}"/>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549951C7-22F0-4764-9432-A4493270CBC5}"/>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6E7A3A66-A9F3-4306-8C03-B637E48AF9D7}"/>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1A9F710C-D8E2-4E26-A1FE-A76230608EA5}"/>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3E3A64C7-EA3F-44BA-A5EE-7A481025E26C}"/>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8FBA0265-E6A2-4196-9AD0-B0969E873389}"/>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10F9C5D2-BB2E-4746-AC0B-30B19DB3A982}"/>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B5B6C9FA-2BA0-4861-86D5-61E24A69F142}"/>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4B9F0151-DB43-433F-90C3-1BD6F55CE0D1}"/>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6CD6FF99-1D1C-47CB-8C06-E19AC965E7F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F35032DF-5AC1-402E-A2F0-09CFC6F3186C}"/>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535A69FB-8253-4044-8F22-F0A575D0B8F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9ACC1045-3264-4122-A703-420A07687D32}"/>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7A3E3905-05D0-4EA0-AA64-67DA0EAB61E7}"/>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760FCBDF-5F5D-42B0-9A72-B1398C86B343}"/>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7835C1AC-2046-4166-AC3E-9119AD6DA7E4}"/>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E8C32D98-9A3E-480E-921B-D4E7CE5D11CA}"/>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13132</xdr:rowOff>
    </xdr:from>
    <xdr:to>
      <xdr:col>55</xdr:col>
      <xdr:colOff>0</xdr:colOff>
      <xdr:row>39</xdr:row>
      <xdr:rowOff>16846</xdr:rowOff>
    </xdr:to>
    <xdr:cxnSp macro="">
      <xdr:nvCxnSpPr>
        <xdr:cNvPr id="284" name="直線コネクタ 283">
          <a:extLst>
            <a:ext uri="{FF2B5EF4-FFF2-40B4-BE49-F238E27FC236}">
              <a16:creationId xmlns:a16="http://schemas.microsoft.com/office/drawing/2014/main" id="{63BDC6FF-DFF9-43B8-85D2-3ECF2359DF50}"/>
            </a:ext>
          </a:extLst>
        </xdr:cNvPr>
        <xdr:cNvCxnSpPr/>
      </xdr:nvCxnSpPr>
      <xdr:spPr>
        <a:xfrm flipV="1">
          <a:off x="9639300" y="6699682"/>
          <a:ext cx="8382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34092D92-A280-4A61-A8F1-38B62AEBC581}"/>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3BC9ECC9-B48B-4A92-8A4B-652493813A23}"/>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14598</xdr:rowOff>
    </xdr:from>
    <xdr:to>
      <xdr:col>50</xdr:col>
      <xdr:colOff>114300</xdr:colOff>
      <xdr:row>39</xdr:row>
      <xdr:rowOff>16846</xdr:rowOff>
    </xdr:to>
    <xdr:cxnSp macro="">
      <xdr:nvCxnSpPr>
        <xdr:cNvPr id="287" name="直線コネクタ 286">
          <a:extLst>
            <a:ext uri="{FF2B5EF4-FFF2-40B4-BE49-F238E27FC236}">
              <a16:creationId xmlns:a16="http://schemas.microsoft.com/office/drawing/2014/main" id="{D450E876-A664-4FBD-A226-2FB843483F2F}"/>
            </a:ext>
          </a:extLst>
        </xdr:cNvPr>
        <xdr:cNvCxnSpPr/>
      </xdr:nvCxnSpPr>
      <xdr:spPr>
        <a:xfrm>
          <a:off x="8750300" y="670114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B4D9C6A8-8079-4A39-AC3B-58F266486C6B}"/>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FC175DC9-801E-4C85-960E-E131D501742E}"/>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14598</xdr:rowOff>
    </xdr:from>
    <xdr:to>
      <xdr:col>45</xdr:col>
      <xdr:colOff>177800</xdr:colOff>
      <xdr:row>39</xdr:row>
      <xdr:rowOff>17266</xdr:rowOff>
    </xdr:to>
    <xdr:cxnSp macro="">
      <xdr:nvCxnSpPr>
        <xdr:cNvPr id="290" name="直線コネクタ 289">
          <a:extLst>
            <a:ext uri="{FF2B5EF4-FFF2-40B4-BE49-F238E27FC236}">
              <a16:creationId xmlns:a16="http://schemas.microsoft.com/office/drawing/2014/main" id="{E27CAC1F-08FF-4D34-9283-BDD3A39B1BC7}"/>
            </a:ext>
          </a:extLst>
        </xdr:cNvPr>
        <xdr:cNvCxnSpPr/>
      </xdr:nvCxnSpPr>
      <xdr:spPr>
        <a:xfrm flipV="1">
          <a:off x="7861300" y="6701148"/>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EB733C7E-EEAB-470C-BC86-9950A0B3DAE7}"/>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401E03DC-2A5F-4CA5-AB98-3AC0EDCAB228}"/>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15722</xdr:rowOff>
    </xdr:from>
    <xdr:to>
      <xdr:col>41</xdr:col>
      <xdr:colOff>50800</xdr:colOff>
      <xdr:row>39</xdr:row>
      <xdr:rowOff>17266</xdr:rowOff>
    </xdr:to>
    <xdr:cxnSp macro="">
      <xdr:nvCxnSpPr>
        <xdr:cNvPr id="293" name="直線コネクタ 292">
          <a:extLst>
            <a:ext uri="{FF2B5EF4-FFF2-40B4-BE49-F238E27FC236}">
              <a16:creationId xmlns:a16="http://schemas.microsoft.com/office/drawing/2014/main" id="{95C00B05-06A5-4E67-B7A4-536CFF99124D}"/>
            </a:ext>
          </a:extLst>
        </xdr:cNvPr>
        <xdr:cNvCxnSpPr/>
      </xdr:nvCxnSpPr>
      <xdr:spPr>
        <a:xfrm>
          <a:off x="6972300" y="6702272"/>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F0CBF43F-0318-4962-A361-74DC19745BCD}"/>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D55E07E1-99FD-491E-BF96-CCD5FFC11C99}"/>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F615F97A-EE08-471B-A732-6C9E5782B0FB}"/>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F2664449-0E99-4026-A9F8-D20E91BA9C8E}"/>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BF3E7EEF-5D86-42E3-B141-95C6EBFA95F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B7693065-DAC5-46F4-94BE-9507ABB394C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CCD6265D-090E-4F80-90F6-DCB7D2B1161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E9F24421-17A1-453E-962A-01E1623D8E2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F843E462-CDD9-4D73-A25D-4F3052539BA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133782</xdr:rowOff>
    </xdr:from>
    <xdr:to>
      <xdr:col>55</xdr:col>
      <xdr:colOff>50800</xdr:colOff>
      <xdr:row>39</xdr:row>
      <xdr:rowOff>63932</xdr:rowOff>
    </xdr:to>
    <xdr:sp macro="" textlink="">
      <xdr:nvSpPr>
        <xdr:cNvPr id="303" name="楕円 302">
          <a:extLst>
            <a:ext uri="{FF2B5EF4-FFF2-40B4-BE49-F238E27FC236}">
              <a16:creationId xmlns:a16="http://schemas.microsoft.com/office/drawing/2014/main" id="{CDC77881-FFAE-4E77-A491-293056FCA5E6}"/>
            </a:ext>
          </a:extLst>
        </xdr:cNvPr>
        <xdr:cNvSpPr/>
      </xdr:nvSpPr>
      <xdr:spPr>
        <a:xfrm>
          <a:off x="10426700" y="66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93159</xdr:rowOff>
    </xdr:from>
    <xdr:ext cx="469744" cy="259045"/>
    <xdr:sp macro="" textlink="">
      <xdr:nvSpPr>
        <xdr:cNvPr id="304" name="労働費該当値テキスト">
          <a:extLst>
            <a:ext uri="{FF2B5EF4-FFF2-40B4-BE49-F238E27FC236}">
              <a16:creationId xmlns:a16="http://schemas.microsoft.com/office/drawing/2014/main" id="{6856DB8D-9746-4CB4-BF79-6592244D7856}"/>
            </a:ext>
          </a:extLst>
        </xdr:cNvPr>
        <xdr:cNvSpPr txBox="1"/>
      </xdr:nvSpPr>
      <xdr:spPr>
        <a:xfrm>
          <a:off x="10528300" y="64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137496</xdr:rowOff>
    </xdr:from>
    <xdr:to>
      <xdr:col>50</xdr:col>
      <xdr:colOff>165100</xdr:colOff>
      <xdr:row>39</xdr:row>
      <xdr:rowOff>67646</xdr:rowOff>
    </xdr:to>
    <xdr:sp macro="" textlink="">
      <xdr:nvSpPr>
        <xdr:cNvPr id="305" name="楕円 304">
          <a:extLst>
            <a:ext uri="{FF2B5EF4-FFF2-40B4-BE49-F238E27FC236}">
              <a16:creationId xmlns:a16="http://schemas.microsoft.com/office/drawing/2014/main" id="{C333949E-61D0-48A6-AC0E-DBF1D8E569FF}"/>
            </a:ext>
          </a:extLst>
        </xdr:cNvPr>
        <xdr:cNvSpPr/>
      </xdr:nvSpPr>
      <xdr:spPr>
        <a:xfrm>
          <a:off x="9588500" y="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84174</xdr:rowOff>
    </xdr:from>
    <xdr:ext cx="469744" cy="259045"/>
    <xdr:sp macro="" textlink="">
      <xdr:nvSpPr>
        <xdr:cNvPr id="306" name="テキスト ボックス 305">
          <a:extLst>
            <a:ext uri="{FF2B5EF4-FFF2-40B4-BE49-F238E27FC236}">
              <a16:creationId xmlns:a16="http://schemas.microsoft.com/office/drawing/2014/main" id="{C87CF401-F71A-4814-B22B-EE61D57882FE}"/>
            </a:ext>
          </a:extLst>
        </xdr:cNvPr>
        <xdr:cNvSpPr txBox="1"/>
      </xdr:nvSpPr>
      <xdr:spPr>
        <a:xfrm>
          <a:off x="9404428" y="642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135248</xdr:rowOff>
    </xdr:from>
    <xdr:to>
      <xdr:col>46</xdr:col>
      <xdr:colOff>38100</xdr:colOff>
      <xdr:row>39</xdr:row>
      <xdr:rowOff>65398</xdr:rowOff>
    </xdr:to>
    <xdr:sp macro="" textlink="">
      <xdr:nvSpPr>
        <xdr:cNvPr id="307" name="楕円 306">
          <a:extLst>
            <a:ext uri="{FF2B5EF4-FFF2-40B4-BE49-F238E27FC236}">
              <a16:creationId xmlns:a16="http://schemas.microsoft.com/office/drawing/2014/main" id="{6BB5B0D7-6EC8-4284-BAC6-742775FD88A4}"/>
            </a:ext>
          </a:extLst>
        </xdr:cNvPr>
        <xdr:cNvSpPr/>
      </xdr:nvSpPr>
      <xdr:spPr>
        <a:xfrm>
          <a:off x="8699500" y="66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81926</xdr:rowOff>
    </xdr:from>
    <xdr:ext cx="469744" cy="259045"/>
    <xdr:sp macro="" textlink="">
      <xdr:nvSpPr>
        <xdr:cNvPr id="308" name="テキスト ボックス 307">
          <a:extLst>
            <a:ext uri="{FF2B5EF4-FFF2-40B4-BE49-F238E27FC236}">
              <a16:creationId xmlns:a16="http://schemas.microsoft.com/office/drawing/2014/main" id="{B7BFD605-2E8A-49A8-8667-6E30B33CC54C}"/>
            </a:ext>
          </a:extLst>
        </xdr:cNvPr>
        <xdr:cNvSpPr txBox="1"/>
      </xdr:nvSpPr>
      <xdr:spPr>
        <a:xfrm>
          <a:off x="8515428" y="642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137916</xdr:rowOff>
    </xdr:from>
    <xdr:to>
      <xdr:col>41</xdr:col>
      <xdr:colOff>101600</xdr:colOff>
      <xdr:row>39</xdr:row>
      <xdr:rowOff>68066</xdr:rowOff>
    </xdr:to>
    <xdr:sp macro="" textlink="">
      <xdr:nvSpPr>
        <xdr:cNvPr id="309" name="楕円 308">
          <a:extLst>
            <a:ext uri="{FF2B5EF4-FFF2-40B4-BE49-F238E27FC236}">
              <a16:creationId xmlns:a16="http://schemas.microsoft.com/office/drawing/2014/main" id="{C740860B-1981-40E5-8FDC-C702535BAA96}"/>
            </a:ext>
          </a:extLst>
        </xdr:cNvPr>
        <xdr:cNvSpPr/>
      </xdr:nvSpPr>
      <xdr:spPr>
        <a:xfrm>
          <a:off x="7810500" y="66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84593</xdr:rowOff>
    </xdr:from>
    <xdr:ext cx="469744" cy="259045"/>
    <xdr:sp macro="" textlink="">
      <xdr:nvSpPr>
        <xdr:cNvPr id="310" name="テキスト ボックス 309">
          <a:extLst>
            <a:ext uri="{FF2B5EF4-FFF2-40B4-BE49-F238E27FC236}">
              <a16:creationId xmlns:a16="http://schemas.microsoft.com/office/drawing/2014/main" id="{D638BC7C-38CD-49A0-81FB-D14F0DAF4093}"/>
            </a:ext>
          </a:extLst>
        </xdr:cNvPr>
        <xdr:cNvSpPr txBox="1"/>
      </xdr:nvSpPr>
      <xdr:spPr>
        <a:xfrm>
          <a:off x="7626428" y="642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136372</xdr:rowOff>
    </xdr:from>
    <xdr:to>
      <xdr:col>36</xdr:col>
      <xdr:colOff>165100</xdr:colOff>
      <xdr:row>39</xdr:row>
      <xdr:rowOff>66522</xdr:rowOff>
    </xdr:to>
    <xdr:sp macro="" textlink="">
      <xdr:nvSpPr>
        <xdr:cNvPr id="311" name="楕円 310">
          <a:extLst>
            <a:ext uri="{FF2B5EF4-FFF2-40B4-BE49-F238E27FC236}">
              <a16:creationId xmlns:a16="http://schemas.microsoft.com/office/drawing/2014/main" id="{E7777D3D-62C5-4041-B5E7-C457C746C035}"/>
            </a:ext>
          </a:extLst>
        </xdr:cNvPr>
        <xdr:cNvSpPr/>
      </xdr:nvSpPr>
      <xdr:spPr>
        <a:xfrm>
          <a:off x="6921500" y="66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83050</xdr:rowOff>
    </xdr:from>
    <xdr:ext cx="469744" cy="259045"/>
    <xdr:sp macro="" textlink="">
      <xdr:nvSpPr>
        <xdr:cNvPr id="312" name="テキスト ボックス 311">
          <a:extLst>
            <a:ext uri="{FF2B5EF4-FFF2-40B4-BE49-F238E27FC236}">
              <a16:creationId xmlns:a16="http://schemas.microsoft.com/office/drawing/2014/main" id="{62CEDF1D-14D5-4C84-A0C3-39F874E600ED}"/>
            </a:ext>
          </a:extLst>
        </xdr:cNvPr>
        <xdr:cNvSpPr txBox="1"/>
      </xdr:nvSpPr>
      <xdr:spPr>
        <a:xfrm>
          <a:off x="6737428" y="642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602B73C4-42E2-4B83-9E4A-C2D4C8D0107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46D4AA7D-86C3-407B-BD22-8B9E0B37777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A9A36F31-0050-48B0-BDEB-74C991E47D1D}"/>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CC13A999-2947-48AF-9BE0-471B5987342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84F92E68-064D-4105-AF6B-C653ECF42F6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A75BEC6F-8756-460C-A8ED-172761A8AF3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F2F34B90-A3B1-4C75-BFA3-C875C5DAD74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4315D444-C1DF-42A2-B99D-892A5F1A5FF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74864996-6D4C-45CA-8435-33A5B5D3F8AB}"/>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86E8F7F5-BC61-4A4A-BC44-FF000BF5943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AFC6D8D5-F3A6-495B-A14B-90BE307B28AF}"/>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3CDA919F-570A-448D-A135-7BBB8671806D}"/>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235514E2-4901-4066-9B88-BA000AB9B2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6147F533-2AD3-44D9-84FF-95382FBF3064}"/>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6F14774C-0E8B-4B0A-B6F3-FC270D6E53AA}"/>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5C70F4AE-E51C-48EC-B9A8-5B0FB757F0A4}"/>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168E2A98-FCBA-4024-B487-1CC8133935EB}"/>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9AA2DB33-2213-4A18-BDEC-71A3A91C4F31}"/>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F38250F0-F646-4CD6-A1B4-81D184E7492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C95E4C7A-CA36-4A4A-9821-1A4C2D1356A4}"/>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EBB3928B-EC07-4A24-ABDD-3E777BC961AF}"/>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697A9D9E-2865-4310-9B99-432BC8EA8CBB}"/>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63E33CA1-6031-4632-BF55-291E511CE0EA}"/>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46E3ED74-ED64-4595-B148-E0F4B930A397}"/>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6E1E87E8-EF38-49C1-9123-9E849AE0B4F4}"/>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9792A58B-945C-49A7-9BCE-44732BDC1CEA}"/>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58452</xdr:rowOff>
    </xdr:from>
    <xdr:to>
      <xdr:col>55</xdr:col>
      <xdr:colOff>0</xdr:colOff>
      <xdr:row>58</xdr:row>
      <xdr:rowOff>82546</xdr:rowOff>
    </xdr:to>
    <xdr:cxnSp macro="">
      <xdr:nvCxnSpPr>
        <xdr:cNvPr id="339" name="直線コネクタ 338">
          <a:extLst>
            <a:ext uri="{FF2B5EF4-FFF2-40B4-BE49-F238E27FC236}">
              <a16:creationId xmlns:a16="http://schemas.microsoft.com/office/drawing/2014/main" id="{4BF7F9ED-9632-43F7-92DF-6888B11529DF}"/>
            </a:ext>
          </a:extLst>
        </xdr:cNvPr>
        <xdr:cNvCxnSpPr/>
      </xdr:nvCxnSpPr>
      <xdr:spPr>
        <a:xfrm>
          <a:off x="9639300" y="10002552"/>
          <a:ext cx="8382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B14AFE8D-6406-42ED-8316-0FAF78918175}"/>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8C06C227-51E8-4BEA-884D-998D286CB61A}"/>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43808</xdr:rowOff>
    </xdr:from>
    <xdr:to>
      <xdr:col>50</xdr:col>
      <xdr:colOff>114300</xdr:colOff>
      <xdr:row>58</xdr:row>
      <xdr:rowOff>58452</xdr:rowOff>
    </xdr:to>
    <xdr:cxnSp macro="">
      <xdr:nvCxnSpPr>
        <xdr:cNvPr id="342" name="直線コネクタ 341">
          <a:extLst>
            <a:ext uri="{FF2B5EF4-FFF2-40B4-BE49-F238E27FC236}">
              <a16:creationId xmlns:a16="http://schemas.microsoft.com/office/drawing/2014/main" id="{3FAD1D33-ECFC-48FA-BD3F-A1A7A8A450CE}"/>
            </a:ext>
          </a:extLst>
        </xdr:cNvPr>
        <xdr:cNvCxnSpPr/>
      </xdr:nvCxnSpPr>
      <xdr:spPr>
        <a:xfrm>
          <a:off x="8750300" y="9987908"/>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EFE99E83-B003-42AF-8279-430561D1B934}"/>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A95BB0D8-3961-40CD-8414-8D510A9EC031}"/>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43808</xdr:rowOff>
    </xdr:from>
    <xdr:to>
      <xdr:col>45</xdr:col>
      <xdr:colOff>177800</xdr:colOff>
      <xdr:row>58</xdr:row>
      <xdr:rowOff>83320</xdr:rowOff>
    </xdr:to>
    <xdr:cxnSp macro="">
      <xdr:nvCxnSpPr>
        <xdr:cNvPr id="345" name="直線コネクタ 344">
          <a:extLst>
            <a:ext uri="{FF2B5EF4-FFF2-40B4-BE49-F238E27FC236}">
              <a16:creationId xmlns:a16="http://schemas.microsoft.com/office/drawing/2014/main" id="{82864DB3-16F8-4ECD-B210-9C211B5E166A}"/>
            </a:ext>
          </a:extLst>
        </xdr:cNvPr>
        <xdr:cNvCxnSpPr/>
      </xdr:nvCxnSpPr>
      <xdr:spPr>
        <a:xfrm flipV="1">
          <a:off x="7861300" y="9987908"/>
          <a:ext cx="889000" cy="3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71471B77-8D07-4D58-9A5F-A642E9459544}"/>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CF0CD6C2-C92C-47E9-A7B7-EF2AD586F286}"/>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82269</xdr:rowOff>
    </xdr:from>
    <xdr:to>
      <xdr:col>41</xdr:col>
      <xdr:colOff>50800</xdr:colOff>
      <xdr:row>58</xdr:row>
      <xdr:rowOff>83320</xdr:rowOff>
    </xdr:to>
    <xdr:cxnSp macro="">
      <xdr:nvCxnSpPr>
        <xdr:cNvPr id="348" name="直線コネクタ 347">
          <a:extLst>
            <a:ext uri="{FF2B5EF4-FFF2-40B4-BE49-F238E27FC236}">
              <a16:creationId xmlns:a16="http://schemas.microsoft.com/office/drawing/2014/main" id="{B033DDBB-2E88-4C1D-BDA9-2E2F1EE5FC1A}"/>
            </a:ext>
          </a:extLst>
        </xdr:cNvPr>
        <xdr:cNvCxnSpPr/>
      </xdr:nvCxnSpPr>
      <xdr:spPr>
        <a:xfrm>
          <a:off x="6972300" y="1002636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B501B6DA-EB77-4E37-B79F-6581BD9BDD91}"/>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6D8B0F90-02ED-41D9-AA40-FF11D78899AA}"/>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D34C39F5-E010-4360-871A-65FF6737B28A}"/>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B1071DAF-904B-4C33-BBAC-F0F714C5155D}"/>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9BF7969D-4C70-43EF-970A-307831B8B0A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66933FC5-4A06-4677-A1B6-3B34B0F215A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A0D4A2BB-E176-41E7-8654-6DE32C6937AF}"/>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E57CACE8-73E5-42CE-8DB8-7201DE6EC28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E110D8C9-BFE5-4535-8270-1A4ED831276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31746</xdr:rowOff>
    </xdr:from>
    <xdr:to>
      <xdr:col>55</xdr:col>
      <xdr:colOff>50800</xdr:colOff>
      <xdr:row>58</xdr:row>
      <xdr:rowOff>133346</xdr:rowOff>
    </xdr:to>
    <xdr:sp macro="" textlink="">
      <xdr:nvSpPr>
        <xdr:cNvPr id="358" name="楕円 357">
          <a:extLst>
            <a:ext uri="{FF2B5EF4-FFF2-40B4-BE49-F238E27FC236}">
              <a16:creationId xmlns:a16="http://schemas.microsoft.com/office/drawing/2014/main" id="{BFF7D4B6-C2FC-4ED0-9D1C-004B02938F53}"/>
            </a:ext>
          </a:extLst>
        </xdr:cNvPr>
        <xdr:cNvSpPr/>
      </xdr:nvSpPr>
      <xdr:spPr>
        <a:xfrm>
          <a:off x="10426700" y="99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a:extLst>
            <a:ext uri="{FF2B5EF4-FFF2-40B4-BE49-F238E27FC236}">
              <a16:creationId xmlns:a16="http://schemas.microsoft.com/office/drawing/2014/main" id="{F63F3F7F-D908-4AB2-A9BB-7FD8C29D4CC9}"/>
            </a:ext>
          </a:extLst>
        </xdr:cNvPr>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7652</xdr:rowOff>
    </xdr:from>
    <xdr:to>
      <xdr:col>50</xdr:col>
      <xdr:colOff>165100</xdr:colOff>
      <xdr:row>58</xdr:row>
      <xdr:rowOff>109252</xdr:rowOff>
    </xdr:to>
    <xdr:sp macro="" textlink="">
      <xdr:nvSpPr>
        <xdr:cNvPr id="360" name="楕円 359">
          <a:extLst>
            <a:ext uri="{FF2B5EF4-FFF2-40B4-BE49-F238E27FC236}">
              <a16:creationId xmlns:a16="http://schemas.microsoft.com/office/drawing/2014/main" id="{1F08202C-1711-4E3D-8FE3-7C055472D32C}"/>
            </a:ext>
          </a:extLst>
        </xdr:cNvPr>
        <xdr:cNvSpPr/>
      </xdr:nvSpPr>
      <xdr:spPr>
        <a:xfrm>
          <a:off x="9588500" y="99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125779</xdr:rowOff>
    </xdr:from>
    <xdr:ext cx="599010" cy="259045"/>
    <xdr:sp macro="" textlink="">
      <xdr:nvSpPr>
        <xdr:cNvPr id="361" name="テキスト ボックス 360">
          <a:extLst>
            <a:ext uri="{FF2B5EF4-FFF2-40B4-BE49-F238E27FC236}">
              <a16:creationId xmlns:a16="http://schemas.microsoft.com/office/drawing/2014/main" id="{45F70F36-4F01-4A39-A243-BA46FB4DFBC0}"/>
            </a:ext>
          </a:extLst>
        </xdr:cNvPr>
        <xdr:cNvSpPr txBox="1"/>
      </xdr:nvSpPr>
      <xdr:spPr>
        <a:xfrm>
          <a:off x="9339795" y="972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164458</xdr:rowOff>
    </xdr:from>
    <xdr:to>
      <xdr:col>46</xdr:col>
      <xdr:colOff>38100</xdr:colOff>
      <xdr:row>58</xdr:row>
      <xdr:rowOff>94608</xdr:rowOff>
    </xdr:to>
    <xdr:sp macro="" textlink="">
      <xdr:nvSpPr>
        <xdr:cNvPr id="362" name="楕円 361">
          <a:extLst>
            <a:ext uri="{FF2B5EF4-FFF2-40B4-BE49-F238E27FC236}">
              <a16:creationId xmlns:a16="http://schemas.microsoft.com/office/drawing/2014/main" id="{21D5EF73-77D7-4000-8181-93A6B9A05FCE}"/>
            </a:ext>
          </a:extLst>
        </xdr:cNvPr>
        <xdr:cNvSpPr/>
      </xdr:nvSpPr>
      <xdr:spPr>
        <a:xfrm>
          <a:off x="8699500" y="99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111135</xdr:rowOff>
    </xdr:from>
    <xdr:ext cx="599010" cy="259045"/>
    <xdr:sp macro="" textlink="">
      <xdr:nvSpPr>
        <xdr:cNvPr id="363" name="テキスト ボックス 362">
          <a:extLst>
            <a:ext uri="{FF2B5EF4-FFF2-40B4-BE49-F238E27FC236}">
              <a16:creationId xmlns:a16="http://schemas.microsoft.com/office/drawing/2014/main" id="{473ACF06-C0B0-4CBD-8B2B-4CA25D56BD10}"/>
            </a:ext>
          </a:extLst>
        </xdr:cNvPr>
        <xdr:cNvSpPr txBox="1"/>
      </xdr:nvSpPr>
      <xdr:spPr>
        <a:xfrm>
          <a:off x="8450795" y="971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32520</xdr:rowOff>
    </xdr:from>
    <xdr:to>
      <xdr:col>41</xdr:col>
      <xdr:colOff>101600</xdr:colOff>
      <xdr:row>58</xdr:row>
      <xdr:rowOff>134120</xdr:rowOff>
    </xdr:to>
    <xdr:sp macro="" textlink="">
      <xdr:nvSpPr>
        <xdr:cNvPr id="364" name="楕円 363">
          <a:extLst>
            <a:ext uri="{FF2B5EF4-FFF2-40B4-BE49-F238E27FC236}">
              <a16:creationId xmlns:a16="http://schemas.microsoft.com/office/drawing/2014/main" id="{D8FFA942-E9CC-4C9D-B225-8E57EFD52E26}"/>
            </a:ext>
          </a:extLst>
        </xdr:cNvPr>
        <xdr:cNvSpPr/>
      </xdr:nvSpPr>
      <xdr:spPr>
        <a:xfrm>
          <a:off x="7810500" y="9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125247</xdr:rowOff>
    </xdr:from>
    <xdr:ext cx="599010" cy="259045"/>
    <xdr:sp macro="" textlink="">
      <xdr:nvSpPr>
        <xdr:cNvPr id="365" name="テキスト ボックス 364">
          <a:extLst>
            <a:ext uri="{FF2B5EF4-FFF2-40B4-BE49-F238E27FC236}">
              <a16:creationId xmlns:a16="http://schemas.microsoft.com/office/drawing/2014/main" id="{EB9657EE-6BA0-4218-8A44-142E7F93F4F9}"/>
            </a:ext>
          </a:extLst>
        </xdr:cNvPr>
        <xdr:cNvSpPr txBox="1"/>
      </xdr:nvSpPr>
      <xdr:spPr>
        <a:xfrm>
          <a:off x="7561795" y="1006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31469</xdr:rowOff>
    </xdr:from>
    <xdr:to>
      <xdr:col>36</xdr:col>
      <xdr:colOff>165100</xdr:colOff>
      <xdr:row>58</xdr:row>
      <xdr:rowOff>133069</xdr:rowOff>
    </xdr:to>
    <xdr:sp macro="" textlink="">
      <xdr:nvSpPr>
        <xdr:cNvPr id="366" name="楕円 365">
          <a:extLst>
            <a:ext uri="{FF2B5EF4-FFF2-40B4-BE49-F238E27FC236}">
              <a16:creationId xmlns:a16="http://schemas.microsoft.com/office/drawing/2014/main" id="{8F927FDA-2B71-4267-90BB-362EDFAE25BB}"/>
            </a:ext>
          </a:extLst>
        </xdr:cNvPr>
        <xdr:cNvSpPr/>
      </xdr:nvSpPr>
      <xdr:spPr>
        <a:xfrm>
          <a:off x="6921500" y="99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124196</xdr:rowOff>
    </xdr:from>
    <xdr:ext cx="599010" cy="259045"/>
    <xdr:sp macro="" textlink="">
      <xdr:nvSpPr>
        <xdr:cNvPr id="367" name="テキスト ボックス 366">
          <a:extLst>
            <a:ext uri="{FF2B5EF4-FFF2-40B4-BE49-F238E27FC236}">
              <a16:creationId xmlns:a16="http://schemas.microsoft.com/office/drawing/2014/main" id="{BAA5A2A9-C784-4879-B687-EDF2766528F8}"/>
            </a:ext>
          </a:extLst>
        </xdr:cNvPr>
        <xdr:cNvSpPr txBox="1"/>
      </xdr:nvSpPr>
      <xdr:spPr>
        <a:xfrm>
          <a:off x="6672795" y="1006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231E8CF1-9A93-4E01-8703-BE1D552A01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AC89B45A-04A2-4E24-8127-5EBEEA339E0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E565D05F-0932-434F-81EC-60EAD78DA30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9D1641E5-2AE6-4045-987C-570A1C530F61}"/>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1961D99A-6CB1-4A69-AF8E-AF235DEC8E4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8F6595FF-979B-4C77-8089-F6B38AA03B6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8ABA5307-375E-4F6C-A323-C2C3BA5A49A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A98E776F-C0BA-4411-8DE6-DEE6220D854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7A76AD8E-AA84-44ED-B5AC-7AA012AC244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742F4CA9-0B8B-4426-900B-4855A8B7958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2C0D13F0-506C-4629-BE5F-EB06F03569E5}"/>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2B0F9E78-102A-4625-B3D3-33CAFA3CC916}"/>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8CFBD19-12E1-4149-9705-76606FDB8B9E}"/>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23CDD630-6254-49E2-B308-8AD90B893AAA}"/>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F4A9A568-5739-424B-8654-177E82023972}"/>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5AB7D783-5DC3-4167-9A50-F1551EFE62AC}"/>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BC5D3A1C-6B0C-4465-9A93-80E64965CD8A}"/>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7FF92081-A292-4505-8FEA-72E16A7CF428}"/>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EB77CA89-80A9-426F-B53D-B89003E8430E}"/>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BBE78A28-99FB-480E-9C8F-274A37A202B6}"/>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80D8DB28-4569-40F8-988A-E00E00E7C37A}"/>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A04192DD-698B-4060-ADD9-BEE9074468D2}"/>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46A0C52A-FCD5-4477-876A-EA832772350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6476642-80B4-46F0-BC0E-60F9123AD74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4F34E1A9-6934-4B5C-89BD-B687D5B923A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DA755189-8F98-4D05-A8D0-008C14DDE038}"/>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650EF91-CCD1-490A-80FD-6BB3F0568D26}"/>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FBBA239B-B175-48E8-B9B6-1178E9E2321E}"/>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A74FB4BB-3EDA-46F3-AA65-BE5B590AA46E}"/>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9A5E399-212D-4D60-B8F7-A7C1F21ADB39}"/>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9127</xdr:rowOff>
    </xdr:from>
    <xdr:to>
      <xdr:col>55</xdr:col>
      <xdr:colOff>0</xdr:colOff>
      <xdr:row>79</xdr:row>
      <xdr:rowOff>74085</xdr:rowOff>
    </xdr:to>
    <xdr:cxnSp macro="">
      <xdr:nvCxnSpPr>
        <xdr:cNvPr id="398" name="直線コネクタ 397">
          <a:extLst>
            <a:ext uri="{FF2B5EF4-FFF2-40B4-BE49-F238E27FC236}">
              <a16:creationId xmlns:a16="http://schemas.microsoft.com/office/drawing/2014/main" id="{C1775909-9F2A-475D-99F6-06F486F58B8B}"/>
            </a:ext>
          </a:extLst>
        </xdr:cNvPr>
        <xdr:cNvCxnSpPr/>
      </xdr:nvCxnSpPr>
      <xdr:spPr>
        <a:xfrm flipV="1">
          <a:off x="9639300" y="13553677"/>
          <a:ext cx="838200" cy="6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25C1482C-3BC7-4C2F-BD0B-CF206F5AF8FE}"/>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93186AB9-0C12-4185-9915-29ABA1580D9C}"/>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73879</xdr:rowOff>
    </xdr:from>
    <xdr:to>
      <xdr:col>50</xdr:col>
      <xdr:colOff>114300</xdr:colOff>
      <xdr:row>79</xdr:row>
      <xdr:rowOff>74085</xdr:rowOff>
    </xdr:to>
    <xdr:cxnSp macro="">
      <xdr:nvCxnSpPr>
        <xdr:cNvPr id="401" name="直線コネクタ 400">
          <a:extLst>
            <a:ext uri="{FF2B5EF4-FFF2-40B4-BE49-F238E27FC236}">
              <a16:creationId xmlns:a16="http://schemas.microsoft.com/office/drawing/2014/main" id="{FED6E531-CA6F-4FFA-A852-3FF0D04272C9}"/>
            </a:ext>
          </a:extLst>
        </xdr:cNvPr>
        <xdr:cNvCxnSpPr/>
      </xdr:nvCxnSpPr>
      <xdr:spPr>
        <a:xfrm>
          <a:off x="8750300" y="1361842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329502D6-622A-4FCE-8AD0-FCEBEC8005AF}"/>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A38003CA-4DA0-41E6-80EE-1781E6E670AC}"/>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67805</xdr:rowOff>
    </xdr:from>
    <xdr:to>
      <xdr:col>45</xdr:col>
      <xdr:colOff>177800</xdr:colOff>
      <xdr:row>79</xdr:row>
      <xdr:rowOff>73879</xdr:rowOff>
    </xdr:to>
    <xdr:cxnSp macro="">
      <xdr:nvCxnSpPr>
        <xdr:cNvPr id="404" name="直線コネクタ 403">
          <a:extLst>
            <a:ext uri="{FF2B5EF4-FFF2-40B4-BE49-F238E27FC236}">
              <a16:creationId xmlns:a16="http://schemas.microsoft.com/office/drawing/2014/main" id="{CDDF1FA5-ECB0-4A63-94C3-9239FB543628}"/>
            </a:ext>
          </a:extLst>
        </xdr:cNvPr>
        <xdr:cNvCxnSpPr/>
      </xdr:nvCxnSpPr>
      <xdr:spPr>
        <a:xfrm>
          <a:off x="7861300" y="1361235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D3F74B45-916A-463D-89B6-8E120F4FFC13}"/>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42EB919C-E218-4064-8C8E-879C76E1A8A5}"/>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62711</xdr:rowOff>
    </xdr:from>
    <xdr:to>
      <xdr:col>41</xdr:col>
      <xdr:colOff>50800</xdr:colOff>
      <xdr:row>79</xdr:row>
      <xdr:rowOff>67805</xdr:rowOff>
    </xdr:to>
    <xdr:cxnSp macro="">
      <xdr:nvCxnSpPr>
        <xdr:cNvPr id="407" name="直線コネクタ 406">
          <a:extLst>
            <a:ext uri="{FF2B5EF4-FFF2-40B4-BE49-F238E27FC236}">
              <a16:creationId xmlns:a16="http://schemas.microsoft.com/office/drawing/2014/main" id="{92D8A10E-CA2B-4397-925B-E71691EE5DBA}"/>
            </a:ext>
          </a:extLst>
        </xdr:cNvPr>
        <xdr:cNvCxnSpPr/>
      </xdr:nvCxnSpPr>
      <xdr:spPr>
        <a:xfrm>
          <a:off x="6972300" y="13607261"/>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E26A5A3-FC13-4B8B-BBCD-61A3219D91EF}"/>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B6005E5-AA5C-464C-A597-E9181539B5FE}"/>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E3E90C39-736C-4A54-9547-F115E65BC2E5}"/>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E587B15B-C677-421F-B62F-1BA5BE4AE0FD}"/>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4759AA65-6966-4A74-B921-E0F7A8D98FB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D8A33EE4-7DB2-4090-B86A-17D8D9DB9AA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34A76E0B-990C-4912-88BF-0DEEEE7588D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6A46A52F-7454-4FD2-9E68-469C2C76429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B0C72F3-2425-4CDA-A715-CCEAA62FD55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129777</xdr:rowOff>
    </xdr:from>
    <xdr:to>
      <xdr:col>55</xdr:col>
      <xdr:colOff>50800</xdr:colOff>
      <xdr:row>79</xdr:row>
      <xdr:rowOff>59927</xdr:rowOff>
    </xdr:to>
    <xdr:sp macro="" textlink="">
      <xdr:nvSpPr>
        <xdr:cNvPr id="417" name="楕円 416">
          <a:extLst>
            <a:ext uri="{FF2B5EF4-FFF2-40B4-BE49-F238E27FC236}">
              <a16:creationId xmlns:a16="http://schemas.microsoft.com/office/drawing/2014/main" id="{591FC697-A308-41D6-93CE-50F8657554B2}"/>
            </a:ext>
          </a:extLst>
        </xdr:cNvPr>
        <xdr:cNvSpPr/>
      </xdr:nvSpPr>
      <xdr:spPr>
        <a:xfrm>
          <a:off x="10426700" y="1350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44704</xdr:rowOff>
    </xdr:from>
    <xdr:ext cx="534377" cy="259045"/>
    <xdr:sp macro="" textlink="">
      <xdr:nvSpPr>
        <xdr:cNvPr id="418" name="商工費該当値テキスト">
          <a:extLst>
            <a:ext uri="{FF2B5EF4-FFF2-40B4-BE49-F238E27FC236}">
              <a16:creationId xmlns:a16="http://schemas.microsoft.com/office/drawing/2014/main" id="{016A9674-1E8A-4D17-8ADE-6D7BC729F704}"/>
            </a:ext>
          </a:extLst>
        </xdr:cNvPr>
        <xdr:cNvSpPr txBox="1"/>
      </xdr:nvSpPr>
      <xdr:spPr>
        <a:xfrm>
          <a:off x="10528300" y="1341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23285</xdr:rowOff>
    </xdr:from>
    <xdr:to>
      <xdr:col>50</xdr:col>
      <xdr:colOff>165100</xdr:colOff>
      <xdr:row>79</xdr:row>
      <xdr:rowOff>124885</xdr:rowOff>
    </xdr:to>
    <xdr:sp macro="" textlink="">
      <xdr:nvSpPr>
        <xdr:cNvPr id="419" name="楕円 418">
          <a:extLst>
            <a:ext uri="{FF2B5EF4-FFF2-40B4-BE49-F238E27FC236}">
              <a16:creationId xmlns:a16="http://schemas.microsoft.com/office/drawing/2014/main" id="{D8FC3470-35F0-4DED-8F94-87CDE8A17D5B}"/>
            </a:ext>
          </a:extLst>
        </xdr:cNvPr>
        <xdr:cNvSpPr/>
      </xdr:nvSpPr>
      <xdr:spPr>
        <a:xfrm>
          <a:off x="9588500" y="135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116012</xdr:rowOff>
    </xdr:from>
    <xdr:ext cx="469744" cy="259045"/>
    <xdr:sp macro="" textlink="">
      <xdr:nvSpPr>
        <xdr:cNvPr id="420" name="テキスト ボックス 419">
          <a:extLst>
            <a:ext uri="{FF2B5EF4-FFF2-40B4-BE49-F238E27FC236}">
              <a16:creationId xmlns:a16="http://schemas.microsoft.com/office/drawing/2014/main" id="{FB7B47A2-4D98-4D5F-A5F6-8ED7B73F07DF}"/>
            </a:ext>
          </a:extLst>
        </xdr:cNvPr>
        <xdr:cNvSpPr txBox="1"/>
      </xdr:nvSpPr>
      <xdr:spPr>
        <a:xfrm>
          <a:off x="9404428" y="136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23079</xdr:rowOff>
    </xdr:from>
    <xdr:to>
      <xdr:col>46</xdr:col>
      <xdr:colOff>38100</xdr:colOff>
      <xdr:row>79</xdr:row>
      <xdr:rowOff>124679</xdr:rowOff>
    </xdr:to>
    <xdr:sp macro="" textlink="">
      <xdr:nvSpPr>
        <xdr:cNvPr id="421" name="楕円 420">
          <a:extLst>
            <a:ext uri="{FF2B5EF4-FFF2-40B4-BE49-F238E27FC236}">
              <a16:creationId xmlns:a16="http://schemas.microsoft.com/office/drawing/2014/main" id="{E00FCDA8-5116-4B38-99DC-9D188658E266}"/>
            </a:ext>
          </a:extLst>
        </xdr:cNvPr>
        <xdr:cNvSpPr/>
      </xdr:nvSpPr>
      <xdr:spPr>
        <a:xfrm>
          <a:off x="8699500" y="135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115806</xdr:rowOff>
    </xdr:from>
    <xdr:ext cx="469744" cy="259045"/>
    <xdr:sp macro="" textlink="">
      <xdr:nvSpPr>
        <xdr:cNvPr id="422" name="テキスト ボックス 421">
          <a:extLst>
            <a:ext uri="{FF2B5EF4-FFF2-40B4-BE49-F238E27FC236}">
              <a16:creationId xmlns:a16="http://schemas.microsoft.com/office/drawing/2014/main" id="{DD1C33B6-946D-4212-8F70-9B6962BB1FD6}"/>
            </a:ext>
          </a:extLst>
        </xdr:cNvPr>
        <xdr:cNvSpPr txBox="1"/>
      </xdr:nvSpPr>
      <xdr:spPr>
        <a:xfrm>
          <a:off x="8515428" y="1366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17005</xdr:rowOff>
    </xdr:from>
    <xdr:to>
      <xdr:col>41</xdr:col>
      <xdr:colOff>101600</xdr:colOff>
      <xdr:row>79</xdr:row>
      <xdr:rowOff>118605</xdr:rowOff>
    </xdr:to>
    <xdr:sp macro="" textlink="">
      <xdr:nvSpPr>
        <xdr:cNvPr id="423" name="楕円 422">
          <a:extLst>
            <a:ext uri="{FF2B5EF4-FFF2-40B4-BE49-F238E27FC236}">
              <a16:creationId xmlns:a16="http://schemas.microsoft.com/office/drawing/2014/main" id="{E7C116B1-62B3-4677-B5E9-4689038565D6}"/>
            </a:ext>
          </a:extLst>
        </xdr:cNvPr>
        <xdr:cNvSpPr/>
      </xdr:nvSpPr>
      <xdr:spPr>
        <a:xfrm>
          <a:off x="7810500" y="135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109732</xdr:rowOff>
    </xdr:from>
    <xdr:ext cx="469744" cy="259045"/>
    <xdr:sp macro="" textlink="">
      <xdr:nvSpPr>
        <xdr:cNvPr id="424" name="テキスト ボックス 423">
          <a:extLst>
            <a:ext uri="{FF2B5EF4-FFF2-40B4-BE49-F238E27FC236}">
              <a16:creationId xmlns:a16="http://schemas.microsoft.com/office/drawing/2014/main" id="{F4503623-7A82-48CA-9122-6C467B0E56B6}"/>
            </a:ext>
          </a:extLst>
        </xdr:cNvPr>
        <xdr:cNvSpPr txBox="1"/>
      </xdr:nvSpPr>
      <xdr:spPr>
        <a:xfrm>
          <a:off x="7626428" y="136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11911</xdr:rowOff>
    </xdr:from>
    <xdr:to>
      <xdr:col>36</xdr:col>
      <xdr:colOff>165100</xdr:colOff>
      <xdr:row>79</xdr:row>
      <xdr:rowOff>113511</xdr:rowOff>
    </xdr:to>
    <xdr:sp macro="" textlink="">
      <xdr:nvSpPr>
        <xdr:cNvPr id="425" name="楕円 424">
          <a:extLst>
            <a:ext uri="{FF2B5EF4-FFF2-40B4-BE49-F238E27FC236}">
              <a16:creationId xmlns:a16="http://schemas.microsoft.com/office/drawing/2014/main" id="{E6E4A4B4-350D-42B7-9033-80EB3ADC944D}"/>
            </a:ext>
          </a:extLst>
        </xdr:cNvPr>
        <xdr:cNvSpPr/>
      </xdr:nvSpPr>
      <xdr:spPr>
        <a:xfrm>
          <a:off x="6921500" y="135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104638</xdr:rowOff>
    </xdr:from>
    <xdr:ext cx="534377" cy="259045"/>
    <xdr:sp macro="" textlink="">
      <xdr:nvSpPr>
        <xdr:cNvPr id="426" name="テキスト ボックス 425">
          <a:extLst>
            <a:ext uri="{FF2B5EF4-FFF2-40B4-BE49-F238E27FC236}">
              <a16:creationId xmlns:a16="http://schemas.microsoft.com/office/drawing/2014/main" id="{C6E64803-C49A-4997-AC22-7B14AF96CCAE}"/>
            </a:ext>
          </a:extLst>
        </xdr:cNvPr>
        <xdr:cNvSpPr txBox="1"/>
      </xdr:nvSpPr>
      <xdr:spPr>
        <a:xfrm>
          <a:off x="6705111" y="136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433663C8-C529-4D70-99C5-5E7F7E13624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87F8D4C2-A9CE-43DE-BD07-47778A51278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767CBC04-19DC-4D4E-9E03-7A78081F1B8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91FF7FB8-E5AD-45BA-9CE1-289AB20972B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DD8173A0-6922-4EFD-B71D-7F5950DDC22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E2DD8F0A-8CF2-40EE-8DA1-AEEB1FB007D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ECC8C47D-E67C-446E-BC5C-50F7B287444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5961D3A5-746C-4337-85DA-05EE160674F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20F371C4-9170-4E26-8125-57057300F23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498925B1-A599-43A8-9808-475B9196FE4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AB02465B-8C70-4118-AB0F-202FAFDAC63A}"/>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3F698E66-154F-47A9-8AF0-B86113009BB9}"/>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A05CBB19-7E10-4D57-865E-B3B5657240CC}"/>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20CB5027-DF6C-4175-A836-E7B5F99B9F01}"/>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64E8AEAF-23F5-4E42-9124-C535CD8C901E}"/>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7AEFEE37-F7E7-4AEE-A126-6D23D7951523}"/>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57D2CE15-BC6D-4D55-9BA3-18079C2CE2F9}"/>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EB3B4B7C-A590-42D8-A0D2-1577767CFEB9}"/>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4C1920A4-750F-494E-B7C3-8EFE83045EC6}"/>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A9A70200-8B98-4EB9-AC7A-CE2732A25F0C}"/>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6548BFB7-E1A3-4154-A905-1A7ED851975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DC9D2E7F-9757-4E9B-B3CA-625A0AB29302}"/>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56234A57-1273-4F12-8DA3-C7122E94BCD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3B552C1F-B17A-493C-A5B8-06AF54B2CEB7}"/>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3A72D8C6-D6C2-4E9B-BC20-554D3A4CC69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60E40A5E-5945-4D28-951E-D2682E339F9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FE9A8A6D-5839-427D-91F2-B911730D7EC2}"/>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D55E364F-1C5D-42B1-AD60-120AD4DE5807}"/>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D00AB871-E417-4AB2-8B65-7D6E6E826574}"/>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DE3E745C-B2B8-469A-9F2D-7134D038E2B2}"/>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161350</xdr:rowOff>
    </xdr:from>
    <xdr:to>
      <xdr:col>55</xdr:col>
      <xdr:colOff>0</xdr:colOff>
      <xdr:row>99</xdr:row>
      <xdr:rowOff>35088</xdr:rowOff>
    </xdr:to>
    <xdr:cxnSp macro="">
      <xdr:nvCxnSpPr>
        <xdr:cNvPr id="457" name="直線コネクタ 456">
          <a:extLst>
            <a:ext uri="{FF2B5EF4-FFF2-40B4-BE49-F238E27FC236}">
              <a16:creationId xmlns:a16="http://schemas.microsoft.com/office/drawing/2014/main" id="{7C551848-6AF8-4C83-BF71-9817F85AA0BC}"/>
            </a:ext>
          </a:extLst>
        </xdr:cNvPr>
        <xdr:cNvCxnSpPr/>
      </xdr:nvCxnSpPr>
      <xdr:spPr>
        <a:xfrm flipV="1">
          <a:off x="9639300" y="16963450"/>
          <a:ext cx="838200" cy="4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CAD84054-1A7E-47A1-B9A3-A87ADA13D291}"/>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5B47F39E-4619-4152-9386-B51185EF6A38}"/>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1293</xdr:rowOff>
    </xdr:from>
    <xdr:to>
      <xdr:col>50</xdr:col>
      <xdr:colOff>114300</xdr:colOff>
      <xdr:row>99</xdr:row>
      <xdr:rowOff>35088</xdr:rowOff>
    </xdr:to>
    <xdr:cxnSp macro="">
      <xdr:nvCxnSpPr>
        <xdr:cNvPr id="460" name="直線コネクタ 459">
          <a:extLst>
            <a:ext uri="{FF2B5EF4-FFF2-40B4-BE49-F238E27FC236}">
              <a16:creationId xmlns:a16="http://schemas.microsoft.com/office/drawing/2014/main" id="{8108F0CB-63EE-4CC8-AED2-D6B096CE3477}"/>
            </a:ext>
          </a:extLst>
        </xdr:cNvPr>
        <xdr:cNvCxnSpPr/>
      </xdr:nvCxnSpPr>
      <xdr:spPr>
        <a:xfrm>
          <a:off x="8750300" y="16974843"/>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DB7C74B2-AD1D-4110-9E41-014E4921777C}"/>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7EC65551-D15E-4B41-AA56-FED0F053A103}"/>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162965</xdr:rowOff>
    </xdr:from>
    <xdr:to>
      <xdr:col>45</xdr:col>
      <xdr:colOff>177800</xdr:colOff>
      <xdr:row>99</xdr:row>
      <xdr:rowOff>1293</xdr:rowOff>
    </xdr:to>
    <xdr:cxnSp macro="">
      <xdr:nvCxnSpPr>
        <xdr:cNvPr id="463" name="直線コネクタ 462">
          <a:extLst>
            <a:ext uri="{FF2B5EF4-FFF2-40B4-BE49-F238E27FC236}">
              <a16:creationId xmlns:a16="http://schemas.microsoft.com/office/drawing/2014/main" id="{C4D37F5F-1ED8-4AD2-A0AB-AF24A12DB77F}"/>
            </a:ext>
          </a:extLst>
        </xdr:cNvPr>
        <xdr:cNvCxnSpPr/>
      </xdr:nvCxnSpPr>
      <xdr:spPr>
        <a:xfrm>
          <a:off x="7861300" y="16965065"/>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4B5C3E13-A43D-4E1B-8BFE-E5405E8DA47F}"/>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FB1ADB8D-81E3-4C8D-AB11-14D393F48488}"/>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153738</xdr:rowOff>
    </xdr:from>
    <xdr:to>
      <xdr:col>41</xdr:col>
      <xdr:colOff>50800</xdr:colOff>
      <xdr:row>98</xdr:row>
      <xdr:rowOff>162965</xdr:rowOff>
    </xdr:to>
    <xdr:cxnSp macro="">
      <xdr:nvCxnSpPr>
        <xdr:cNvPr id="466" name="直線コネクタ 465">
          <a:extLst>
            <a:ext uri="{FF2B5EF4-FFF2-40B4-BE49-F238E27FC236}">
              <a16:creationId xmlns:a16="http://schemas.microsoft.com/office/drawing/2014/main" id="{F138C4D7-F082-46E2-852F-B600C2484DEF}"/>
            </a:ext>
          </a:extLst>
        </xdr:cNvPr>
        <xdr:cNvCxnSpPr/>
      </xdr:nvCxnSpPr>
      <xdr:spPr>
        <a:xfrm>
          <a:off x="6972300" y="16955838"/>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4119CA2F-1086-44BD-AB5D-74892FCF95EE}"/>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37CBFC10-115A-4FA8-A373-8EA347726761}"/>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C2AB064D-BABB-49F9-B35C-FED585E026A6}"/>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8D684628-965E-49DA-B6A4-DAAD620288C8}"/>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1046DED-7C77-4670-87F1-D9C8AF567A9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B677EC07-E0BE-4171-94FF-1A4AAA99565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68F13FC-685A-4E67-A15B-CBB6787B3B0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A70A8110-EA2D-4B4F-B927-02B09946DD2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D5651B88-BC67-4099-9AA6-18C6183128E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110550</xdr:rowOff>
    </xdr:from>
    <xdr:to>
      <xdr:col>55</xdr:col>
      <xdr:colOff>50800</xdr:colOff>
      <xdr:row>99</xdr:row>
      <xdr:rowOff>40700</xdr:rowOff>
    </xdr:to>
    <xdr:sp macro="" textlink="">
      <xdr:nvSpPr>
        <xdr:cNvPr id="476" name="楕円 475">
          <a:extLst>
            <a:ext uri="{FF2B5EF4-FFF2-40B4-BE49-F238E27FC236}">
              <a16:creationId xmlns:a16="http://schemas.microsoft.com/office/drawing/2014/main" id="{D7B79F37-EDA1-4939-8B9E-678076828AA7}"/>
            </a:ext>
          </a:extLst>
        </xdr:cNvPr>
        <xdr:cNvSpPr/>
      </xdr:nvSpPr>
      <xdr:spPr>
        <a:xfrm>
          <a:off x="10426700" y="169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a:extLst>
            <a:ext uri="{FF2B5EF4-FFF2-40B4-BE49-F238E27FC236}">
              <a16:creationId xmlns:a16="http://schemas.microsoft.com/office/drawing/2014/main" id="{D3660666-8C6D-4CD2-823B-15C1DBA8C218}"/>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155738</xdr:rowOff>
    </xdr:from>
    <xdr:to>
      <xdr:col>50</xdr:col>
      <xdr:colOff>165100</xdr:colOff>
      <xdr:row>99</xdr:row>
      <xdr:rowOff>85888</xdr:rowOff>
    </xdr:to>
    <xdr:sp macro="" textlink="">
      <xdr:nvSpPr>
        <xdr:cNvPr id="478" name="楕円 477">
          <a:extLst>
            <a:ext uri="{FF2B5EF4-FFF2-40B4-BE49-F238E27FC236}">
              <a16:creationId xmlns:a16="http://schemas.microsoft.com/office/drawing/2014/main" id="{258F1B75-377C-4BCA-B7DA-073ACDF32789}"/>
            </a:ext>
          </a:extLst>
        </xdr:cNvPr>
        <xdr:cNvSpPr/>
      </xdr:nvSpPr>
      <xdr:spPr>
        <a:xfrm>
          <a:off x="9588500" y="169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77015</xdr:rowOff>
    </xdr:from>
    <xdr:ext cx="534377" cy="259045"/>
    <xdr:sp macro="" textlink="">
      <xdr:nvSpPr>
        <xdr:cNvPr id="479" name="テキスト ボックス 478">
          <a:extLst>
            <a:ext uri="{FF2B5EF4-FFF2-40B4-BE49-F238E27FC236}">
              <a16:creationId xmlns:a16="http://schemas.microsoft.com/office/drawing/2014/main" id="{42BE15A7-7671-4E92-8502-D53C08AECE1A}"/>
            </a:ext>
          </a:extLst>
        </xdr:cNvPr>
        <xdr:cNvSpPr txBox="1"/>
      </xdr:nvSpPr>
      <xdr:spPr>
        <a:xfrm>
          <a:off x="9372111" y="170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121943</xdr:rowOff>
    </xdr:from>
    <xdr:to>
      <xdr:col>46</xdr:col>
      <xdr:colOff>38100</xdr:colOff>
      <xdr:row>99</xdr:row>
      <xdr:rowOff>52093</xdr:rowOff>
    </xdr:to>
    <xdr:sp macro="" textlink="">
      <xdr:nvSpPr>
        <xdr:cNvPr id="480" name="楕円 479">
          <a:extLst>
            <a:ext uri="{FF2B5EF4-FFF2-40B4-BE49-F238E27FC236}">
              <a16:creationId xmlns:a16="http://schemas.microsoft.com/office/drawing/2014/main" id="{A22EF966-3479-439C-908D-D2D5135613BD}"/>
            </a:ext>
          </a:extLst>
        </xdr:cNvPr>
        <xdr:cNvSpPr/>
      </xdr:nvSpPr>
      <xdr:spPr>
        <a:xfrm>
          <a:off x="8699500" y="169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43220</xdr:rowOff>
    </xdr:from>
    <xdr:ext cx="534377" cy="259045"/>
    <xdr:sp macro="" textlink="">
      <xdr:nvSpPr>
        <xdr:cNvPr id="481" name="テキスト ボックス 480">
          <a:extLst>
            <a:ext uri="{FF2B5EF4-FFF2-40B4-BE49-F238E27FC236}">
              <a16:creationId xmlns:a16="http://schemas.microsoft.com/office/drawing/2014/main" id="{B48EB482-2B48-46D2-9922-AB5DC85AF179}"/>
            </a:ext>
          </a:extLst>
        </xdr:cNvPr>
        <xdr:cNvSpPr txBox="1"/>
      </xdr:nvSpPr>
      <xdr:spPr>
        <a:xfrm>
          <a:off x="8483111" y="170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112165</xdr:rowOff>
    </xdr:from>
    <xdr:to>
      <xdr:col>41</xdr:col>
      <xdr:colOff>101600</xdr:colOff>
      <xdr:row>99</xdr:row>
      <xdr:rowOff>42315</xdr:rowOff>
    </xdr:to>
    <xdr:sp macro="" textlink="">
      <xdr:nvSpPr>
        <xdr:cNvPr id="482" name="楕円 481">
          <a:extLst>
            <a:ext uri="{FF2B5EF4-FFF2-40B4-BE49-F238E27FC236}">
              <a16:creationId xmlns:a16="http://schemas.microsoft.com/office/drawing/2014/main" id="{337CF5D4-5C2B-47C3-A185-B6A582001952}"/>
            </a:ext>
          </a:extLst>
        </xdr:cNvPr>
        <xdr:cNvSpPr/>
      </xdr:nvSpPr>
      <xdr:spPr>
        <a:xfrm>
          <a:off x="7810500" y="1691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33442</xdr:rowOff>
    </xdr:from>
    <xdr:ext cx="534377" cy="259045"/>
    <xdr:sp macro="" textlink="">
      <xdr:nvSpPr>
        <xdr:cNvPr id="483" name="テキスト ボックス 482">
          <a:extLst>
            <a:ext uri="{FF2B5EF4-FFF2-40B4-BE49-F238E27FC236}">
              <a16:creationId xmlns:a16="http://schemas.microsoft.com/office/drawing/2014/main" id="{468C97F6-4F96-4D87-B6A1-4284C4F883F7}"/>
            </a:ext>
          </a:extLst>
        </xdr:cNvPr>
        <xdr:cNvSpPr txBox="1"/>
      </xdr:nvSpPr>
      <xdr:spPr>
        <a:xfrm>
          <a:off x="7594111" y="1700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102938</xdr:rowOff>
    </xdr:from>
    <xdr:to>
      <xdr:col>36</xdr:col>
      <xdr:colOff>165100</xdr:colOff>
      <xdr:row>99</xdr:row>
      <xdr:rowOff>33088</xdr:rowOff>
    </xdr:to>
    <xdr:sp macro="" textlink="">
      <xdr:nvSpPr>
        <xdr:cNvPr id="484" name="楕円 483">
          <a:extLst>
            <a:ext uri="{FF2B5EF4-FFF2-40B4-BE49-F238E27FC236}">
              <a16:creationId xmlns:a16="http://schemas.microsoft.com/office/drawing/2014/main" id="{326F1FE5-6C2F-481C-8792-918A7D3B498C}"/>
            </a:ext>
          </a:extLst>
        </xdr:cNvPr>
        <xdr:cNvSpPr/>
      </xdr:nvSpPr>
      <xdr:spPr>
        <a:xfrm>
          <a:off x="6921500" y="169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24215</xdr:rowOff>
    </xdr:from>
    <xdr:ext cx="599010" cy="259045"/>
    <xdr:sp macro="" textlink="">
      <xdr:nvSpPr>
        <xdr:cNvPr id="485" name="テキスト ボックス 484">
          <a:extLst>
            <a:ext uri="{FF2B5EF4-FFF2-40B4-BE49-F238E27FC236}">
              <a16:creationId xmlns:a16="http://schemas.microsoft.com/office/drawing/2014/main" id="{79D89E92-787A-469B-9567-879C58674499}"/>
            </a:ext>
          </a:extLst>
        </xdr:cNvPr>
        <xdr:cNvSpPr txBox="1"/>
      </xdr:nvSpPr>
      <xdr:spPr>
        <a:xfrm>
          <a:off x="6672795" y="1699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7FDCDE87-E5AF-4074-A26F-A62D5E197ED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830B3CBC-7555-4278-AE43-4FF4A1CFF0E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F7F9CE2F-6A3C-4EBB-B112-19BC5CD82EA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6A42F57A-1C52-4C5D-B4DC-C67B5C31E4C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796AC154-6D1E-4192-81D8-73AA8B7758B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D99BDE10-44FA-4F71-9B42-77469EAA691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D1F5D21-F444-48F1-BFD3-BAFA1D5F22B6}"/>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5156454E-B8D7-41F7-8496-0E8B8AF1824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AD002C36-8ADE-4E8B-8E3C-E14F8C9C628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7D48B546-3646-4C32-B999-CBC2175F0CD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36902D2-FCBB-4C64-8D77-990F113F7D31}"/>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37389DB4-55FD-4A4D-A926-565206A9C4CC}"/>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3D31B6FE-9E0E-479B-B897-65E3D5DD6B9E}"/>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86CE6B4F-9F41-43D5-A950-01763DA51743}"/>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EF2866CA-26AF-4256-BE13-7E4DE8D186F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31E64F73-F6F1-439C-A4EF-70C0569D871D}"/>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80E347A0-0CF8-4D54-B2AC-A9E407BC43D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FB50634D-8E3A-4433-BC8D-20B918990213}"/>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A8BBDA94-E89A-49D2-B80E-61D3587ADB76}"/>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B9BC00FB-2074-42FE-854B-F14C401FCD85}"/>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33CE5379-8774-485D-B820-BCE64741EAA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E57D5872-0F56-4992-84D8-51A72A150D4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28709300-A964-47E2-8480-E4EE2B6D2DD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AD15D7E9-C73E-484D-A8DD-CE4B60BA2209}"/>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829E858D-7E91-45A4-B39D-47F2E9CA5C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4313445D-6BCB-4FAD-AFD3-9E4E164215FF}"/>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899AFB7F-FF24-4478-934E-E0A3D87EA32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6ED27631-F2D3-4F58-83B4-2A67F6D470E4}"/>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45090</xdr:rowOff>
    </xdr:from>
    <xdr:to>
      <xdr:col>85</xdr:col>
      <xdr:colOff>127000</xdr:colOff>
      <xdr:row>38</xdr:row>
      <xdr:rowOff>65729</xdr:rowOff>
    </xdr:to>
    <xdr:cxnSp macro="">
      <xdr:nvCxnSpPr>
        <xdr:cNvPr id="514" name="直線コネクタ 513">
          <a:extLst>
            <a:ext uri="{FF2B5EF4-FFF2-40B4-BE49-F238E27FC236}">
              <a16:creationId xmlns:a16="http://schemas.microsoft.com/office/drawing/2014/main" id="{AF879875-992A-4A21-824F-F8D578430C41}"/>
            </a:ext>
          </a:extLst>
        </xdr:cNvPr>
        <xdr:cNvCxnSpPr/>
      </xdr:nvCxnSpPr>
      <xdr:spPr>
        <a:xfrm flipV="1">
          <a:off x="15481300" y="6560190"/>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6DD954CF-58F0-487B-91EC-F824B8E86D7B}"/>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C4D031F0-C5C9-447F-93F3-7D4B2CEB81CB}"/>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65729</xdr:rowOff>
    </xdr:from>
    <xdr:to>
      <xdr:col>81</xdr:col>
      <xdr:colOff>50800</xdr:colOff>
      <xdr:row>38</xdr:row>
      <xdr:rowOff>96362</xdr:rowOff>
    </xdr:to>
    <xdr:cxnSp macro="">
      <xdr:nvCxnSpPr>
        <xdr:cNvPr id="517" name="直線コネクタ 516">
          <a:extLst>
            <a:ext uri="{FF2B5EF4-FFF2-40B4-BE49-F238E27FC236}">
              <a16:creationId xmlns:a16="http://schemas.microsoft.com/office/drawing/2014/main" id="{17A28A60-25DF-4F4F-B630-F8CD508D2F15}"/>
            </a:ext>
          </a:extLst>
        </xdr:cNvPr>
        <xdr:cNvCxnSpPr/>
      </xdr:nvCxnSpPr>
      <xdr:spPr>
        <a:xfrm flipV="1">
          <a:off x="14592300" y="6580829"/>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B78926A0-41AD-4EED-9B3F-52485E2B4362}"/>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3792932F-DE73-4453-8C85-14267AB49AFA}"/>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96362</xdr:rowOff>
    </xdr:from>
    <xdr:to>
      <xdr:col>76</xdr:col>
      <xdr:colOff>114300</xdr:colOff>
      <xdr:row>38</xdr:row>
      <xdr:rowOff>96830</xdr:rowOff>
    </xdr:to>
    <xdr:cxnSp macro="">
      <xdr:nvCxnSpPr>
        <xdr:cNvPr id="520" name="直線コネクタ 519">
          <a:extLst>
            <a:ext uri="{FF2B5EF4-FFF2-40B4-BE49-F238E27FC236}">
              <a16:creationId xmlns:a16="http://schemas.microsoft.com/office/drawing/2014/main" id="{EF846626-2B67-4A7C-897B-74DD8AA71DB3}"/>
            </a:ext>
          </a:extLst>
        </xdr:cNvPr>
        <xdr:cNvCxnSpPr/>
      </xdr:nvCxnSpPr>
      <xdr:spPr>
        <a:xfrm flipV="1">
          <a:off x="13703300" y="6611462"/>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48C50DA9-8A61-48F3-A12D-C43DD660CFFF}"/>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97CA0A37-60B3-4F7E-8549-11A54DFEA0B3}"/>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69756</xdr:rowOff>
    </xdr:from>
    <xdr:to>
      <xdr:col>71</xdr:col>
      <xdr:colOff>177800</xdr:colOff>
      <xdr:row>38</xdr:row>
      <xdr:rowOff>96830</xdr:rowOff>
    </xdr:to>
    <xdr:cxnSp macro="">
      <xdr:nvCxnSpPr>
        <xdr:cNvPr id="523" name="直線コネクタ 522">
          <a:extLst>
            <a:ext uri="{FF2B5EF4-FFF2-40B4-BE49-F238E27FC236}">
              <a16:creationId xmlns:a16="http://schemas.microsoft.com/office/drawing/2014/main" id="{7CE1C1BF-24BA-4E9A-BCC8-2AB43D4DF599}"/>
            </a:ext>
          </a:extLst>
        </xdr:cNvPr>
        <xdr:cNvCxnSpPr/>
      </xdr:nvCxnSpPr>
      <xdr:spPr>
        <a:xfrm>
          <a:off x="12814300" y="6584856"/>
          <a:ext cx="889000" cy="2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248F58B0-088E-4501-8652-1D2BF85BA501}"/>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1E0185AE-8D6A-497E-BC7B-25BA8A5B3114}"/>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5B3C046B-766C-417C-BFB4-ADBE180A8942}"/>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B02A9A85-B325-4EF7-8246-BD6EC1447E03}"/>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32CCAA3C-09B8-4469-B03F-20704081682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35BA3EDC-D3E5-4B49-9046-526CA98441D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A5A5B47B-39B4-44D8-8C36-B8AFABF5C3E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D22CBBFF-BD79-4784-80F3-596514F277E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DA7C6953-52A4-4A14-A25C-578D0053DF3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165740</xdr:rowOff>
    </xdr:from>
    <xdr:to>
      <xdr:col>85</xdr:col>
      <xdr:colOff>177800</xdr:colOff>
      <xdr:row>38</xdr:row>
      <xdr:rowOff>95890</xdr:rowOff>
    </xdr:to>
    <xdr:sp macro="" textlink="">
      <xdr:nvSpPr>
        <xdr:cNvPr id="533" name="楕円 532">
          <a:extLst>
            <a:ext uri="{FF2B5EF4-FFF2-40B4-BE49-F238E27FC236}">
              <a16:creationId xmlns:a16="http://schemas.microsoft.com/office/drawing/2014/main" id="{306D292E-4EA4-48D5-8395-3E42C28F2BCE}"/>
            </a:ext>
          </a:extLst>
        </xdr:cNvPr>
        <xdr:cNvSpPr/>
      </xdr:nvSpPr>
      <xdr:spPr>
        <a:xfrm>
          <a:off x="16268700" y="65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144167</xdr:rowOff>
    </xdr:from>
    <xdr:ext cx="534377" cy="259045"/>
    <xdr:sp macro="" textlink="">
      <xdr:nvSpPr>
        <xdr:cNvPr id="534" name="消防費該当値テキスト">
          <a:extLst>
            <a:ext uri="{FF2B5EF4-FFF2-40B4-BE49-F238E27FC236}">
              <a16:creationId xmlns:a16="http://schemas.microsoft.com/office/drawing/2014/main" id="{E13D64EF-6945-4CA0-B9CA-7890F3147CD3}"/>
            </a:ext>
          </a:extLst>
        </xdr:cNvPr>
        <xdr:cNvSpPr txBox="1"/>
      </xdr:nvSpPr>
      <xdr:spPr>
        <a:xfrm>
          <a:off x="16370300" y="64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14929</xdr:rowOff>
    </xdr:from>
    <xdr:to>
      <xdr:col>81</xdr:col>
      <xdr:colOff>101600</xdr:colOff>
      <xdr:row>38</xdr:row>
      <xdr:rowOff>116529</xdr:rowOff>
    </xdr:to>
    <xdr:sp macro="" textlink="">
      <xdr:nvSpPr>
        <xdr:cNvPr id="535" name="楕円 534">
          <a:extLst>
            <a:ext uri="{FF2B5EF4-FFF2-40B4-BE49-F238E27FC236}">
              <a16:creationId xmlns:a16="http://schemas.microsoft.com/office/drawing/2014/main" id="{07F9B0EE-FAFA-4A64-97F6-6492622D8516}"/>
            </a:ext>
          </a:extLst>
        </xdr:cNvPr>
        <xdr:cNvSpPr/>
      </xdr:nvSpPr>
      <xdr:spPr>
        <a:xfrm>
          <a:off x="15430500" y="65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107656</xdr:rowOff>
    </xdr:from>
    <xdr:ext cx="534377" cy="259045"/>
    <xdr:sp macro="" textlink="">
      <xdr:nvSpPr>
        <xdr:cNvPr id="536" name="テキスト ボックス 535">
          <a:extLst>
            <a:ext uri="{FF2B5EF4-FFF2-40B4-BE49-F238E27FC236}">
              <a16:creationId xmlns:a16="http://schemas.microsoft.com/office/drawing/2014/main" id="{11C084B9-701A-443C-BAC2-C94FE03174C9}"/>
            </a:ext>
          </a:extLst>
        </xdr:cNvPr>
        <xdr:cNvSpPr txBox="1"/>
      </xdr:nvSpPr>
      <xdr:spPr>
        <a:xfrm>
          <a:off x="15214111" y="662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45562</xdr:rowOff>
    </xdr:from>
    <xdr:to>
      <xdr:col>76</xdr:col>
      <xdr:colOff>165100</xdr:colOff>
      <xdr:row>38</xdr:row>
      <xdr:rowOff>147162</xdr:rowOff>
    </xdr:to>
    <xdr:sp macro="" textlink="">
      <xdr:nvSpPr>
        <xdr:cNvPr id="537" name="楕円 536">
          <a:extLst>
            <a:ext uri="{FF2B5EF4-FFF2-40B4-BE49-F238E27FC236}">
              <a16:creationId xmlns:a16="http://schemas.microsoft.com/office/drawing/2014/main" id="{8CDF0BC6-8578-4951-B014-4927CD26FB33}"/>
            </a:ext>
          </a:extLst>
        </xdr:cNvPr>
        <xdr:cNvSpPr/>
      </xdr:nvSpPr>
      <xdr:spPr>
        <a:xfrm>
          <a:off x="14541500" y="65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138289</xdr:rowOff>
    </xdr:from>
    <xdr:ext cx="534377" cy="259045"/>
    <xdr:sp macro="" textlink="">
      <xdr:nvSpPr>
        <xdr:cNvPr id="538" name="テキスト ボックス 537">
          <a:extLst>
            <a:ext uri="{FF2B5EF4-FFF2-40B4-BE49-F238E27FC236}">
              <a16:creationId xmlns:a16="http://schemas.microsoft.com/office/drawing/2014/main" id="{BB24158F-D71F-4539-B0BA-63223A8FADB6}"/>
            </a:ext>
          </a:extLst>
        </xdr:cNvPr>
        <xdr:cNvSpPr txBox="1"/>
      </xdr:nvSpPr>
      <xdr:spPr>
        <a:xfrm>
          <a:off x="14325111" y="66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46030</xdr:rowOff>
    </xdr:from>
    <xdr:to>
      <xdr:col>72</xdr:col>
      <xdr:colOff>38100</xdr:colOff>
      <xdr:row>38</xdr:row>
      <xdr:rowOff>147630</xdr:rowOff>
    </xdr:to>
    <xdr:sp macro="" textlink="">
      <xdr:nvSpPr>
        <xdr:cNvPr id="539" name="楕円 538">
          <a:extLst>
            <a:ext uri="{FF2B5EF4-FFF2-40B4-BE49-F238E27FC236}">
              <a16:creationId xmlns:a16="http://schemas.microsoft.com/office/drawing/2014/main" id="{63061435-1E90-413C-B01F-28FEB95F476C}"/>
            </a:ext>
          </a:extLst>
        </xdr:cNvPr>
        <xdr:cNvSpPr/>
      </xdr:nvSpPr>
      <xdr:spPr>
        <a:xfrm>
          <a:off x="13652500" y="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138757</xdr:rowOff>
    </xdr:from>
    <xdr:ext cx="534377" cy="259045"/>
    <xdr:sp macro="" textlink="">
      <xdr:nvSpPr>
        <xdr:cNvPr id="540" name="テキスト ボックス 539">
          <a:extLst>
            <a:ext uri="{FF2B5EF4-FFF2-40B4-BE49-F238E27FC236}">
              <a16:creationId xmlns:a16="http://schemas.microsoft.com/office/drawing/2014/main" id="{F898631F-5F8A-4D8D-B791-8F9BD3D5FED0}"/>
            </a:ext>
          </a:extLst>
        </xdr:cNvPr>
        <xdr:cNvSpPr txBox="1"/>
      </xdr:nvSpPr>
      <xdr:spPr>
        <a:xfrm>
          <a:off x="13436111" y="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18956</xdr:rowOff>
    </xdr:from>
    <xdr:to>
      <xdr:col>67</xdr:col>
      <xdr:colOff>101600</xdr:colOff>
      <xdr:row>38</xdr:row>
      <xdr:rowOff>120556</xdr:rowOff>
    </xdr:to>
    <xdr:sp macro="" textlink="">
      <xdr:nvSpPr>
        <xdr:cNvPr id="541" name="楕円 540">
          <a:extLst>
            <a:ext uri="{FF2B5EF4-FFF2-40B4-BE49-F238E27FC236}">
              <a16:creationId xmlns:a16="http://schemas.microsoft.com/office/drawing/2014/main" id="{2CB03C93-7796-473B-90EE-C128167C2295}"/>
            </a:ext>
          </a:extLst>
        </xdr:cNvPr>
        <xdr:cNvSpPr/>
      </xdr:nvSpPr>
      <xdr:spPr>
        <a:xfrm>
          <a:off x="12763500" y="65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111683</xdr:rowOff>
    </xdr:from>
    <xdr:ext cx="534377" cy="259045"/>
    <xdr:sp macro="" textlink="">
      <xdr:nvSpPr>
        <xdr:cNvPr id="542" name="テキスト ボックス 541">
          <a:extLst>
            <a:ext uri="{FF2B5EF4-FFF2-40B4-BE49-F238E27FC236}">
              <a16:creationId xmlns:a16="http://schemas.microsoft.com/office/drawing/2014/main" id="{D7DAB6BA-18AB-4ADB-8EBA-DCFC10C8A726}"/>
            </a:ext>
          </a:extLst>
        </xdr:cNvPr>
        <xdr:cNvSpPr txBox="1"/>
      </xdr:nvSpPr>
      <xdr:spPr>
        <a:xfrm>
          <a:off x="12547111" y="66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E52E315-15E6-448F-A877-2AB9CB55F04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3D563721-9E8B-4BCD-A4D1-FEB25B3C68B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F6569EF-89F1-48FF-814C-0D38B0DF57B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B8EF50CA-CE21-4D2F-A390-E84D33A33D2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AFD35381-14C9-46D3-B7B0-B403ABC4C95C}"/>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3FF44EB8-4A76-44F4-83BB-14BD72F8A99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5A00A26B-2621-444C-967E-07408209181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E5A078B4-CB55-4C0A-A0D0-68901AE3DE8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779C553D-2F09-4CFD-BFE6-F0BE56222D3F}"/>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B46E29B8-F01C-48C9-9D49-1CD71C4A092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758893BF-26D8-448C-8024-7FA90E194EA4}"/>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DE323AF5-C6AA-4034-A17A-29034D04419C}"/>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F89A1A6-2906-4049-BF38-93874894DD11}"/>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E7B78415-0F09-48FC-888B-32F19B141E39}"/>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724F6E9B-29BB-4F29-96AC-BDA2020736F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15A6B49A-B556-40DE-888D-C41043699D7D}"/>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AE05E0F2-F3FF-4647-92EC-9CCA2BFE6BD7}"/>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6CD9EFA-B054-4873-9FD1-B553B0C94325}"/>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CD1CA40A-8288-4DE7-ABEF-B4C0246533D2}"/>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45D9D417-9437-41F1-ACE3-2B79B7653D2C}"/>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D97E4FF3-1F5A-4054-ABFA-07746380F14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C16ED547-E35D-4D03-9E17-41F0CC5672CB}"/>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426352D6-BA29-4B1E-B36F-D87D96BAC36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A4B0B8EE-FDE3-4C79-B8A9-8C1322DAFE1E}"/>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FC51F342-B564-44BD-80DC-2C042D5ADBB9}"/>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35B05D28-046C-47E3-9B0D-7D6CC777FE53}"/>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A46C5590-3EC8-424B-83BF-5D80B1F744BB}"/>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149953AA-2E08-41FE-B447-B7CD663D1EFE}"/>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46698</xdr:rowOff>
    </xdr:from>
    <xdr:to>
      <xdr:col>85</xdr:col>
      <xdr:colOff>127000</xdr:colOff>
      <xdr:row>58</xdr:row>
      <xdr:rowOff>64485</xdr:rowOff>
    </xdr:to>
    <xdr:cxnSp macro="">
      <xdr:nvCxnSpPr>
        <xdr:cNvPr id="571" name="直線コネクタ 570">
          <a:extLst>
            <a:ext uri="{FF2B5EF4-FFF2-40B4-BE49-F238E27FC236}">
              <a16:creationId xmlns:a16="http://schemas.microsoft.com/office/drawing/2014/main" id="{10D8D9AC-8BB5-4AD6-A690-6D420E678C9A}"/>
            </a:ext>
          </a:extLst>
        </xdr:cNvPr>
        <xdr:cNvCxnSpPr/>
      </xdr:nvCxnSpPr>
      <xdr:spPr>
        <a:xfrm flipV="1">
          <a:off x="15481300" y="9990798"/>
          <a:ext cx="8382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1567BFD1-8C2A-4AA5-98AC-218580BC5532}"/>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EE1D3782-BFA2-4736-864C-B498F3FD4168}"/>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130804</xdr:rowOff>
    </xdr:from>
    <xdr:to>
      <xdr:col>81</xdr:col>
      <xdr:colOff>50800</xdr:colOff>
      <xdr:row>58</xdr:row>
      <xdr:rowOff>64485</xdr:rowOff>
    </xdr:to>
    <xdr:cxnSp macro="">
      <xdr:nvCxnSpPr>
        <xdr:cNvPr id="574" name="直線コネクタ 573">
          <a:extLst>
            <a:ext uri="{FF2B5EF4-FFF2-40B4-BE49-F238E27FC236}">
              <a16:creationId xmlns:a16="http://schemas.microsoft.com/office/drawing/2014/main" id="{CAAF6EE5-9879-41BE-BCE0-8C0710D47EEB}"/>
            </a:ext>
          </a:extLst>
        </xdr:cNvPr>
        <xdr:cNvCxnSpPr/>
      </xdr:nvCxnSpPr>
      <xdr:spPr>
        <a:xfrm>
          <a:off x="14592300" y="9903454"/>
          <a:ext cx="889000" cy="10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6414E295-C550-4D98-9FDB-00D01CA48558}"/>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CB5C28BF-455B-430F-ACAA-B61F7BEE7008}"/>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130804</xdr:rowOff>
    </xdr:from>
    <xdr:to>
      <xdr:col>76</xdr:col>
      <xdr:colOff>114300</xdr:colOff>
      <xdr:row>58</xdr:row>
      <xdr:rowOff>51811</xdr:rowOff>
    </xdr:to>
    <xdr:cxnSp macro="">
      <xdr:nvCxnSpPr>
        <xdr:cNvPr id="577" name="直線コネクタ 576">
          <a:extLst>
            <a:ext uri="{FF2B5EF4-FFF2-40B4-BE49-F238E27FC236}">
              <a16:creationId xmlns:a16="http://schemas.microsoft.com/office/drawing/2014/main" id="{A1C35DF5-008F-4F67-B2F9-5E94EBF55B7E}"/>
            </a:ext>
          </a:extLst>
        </xdr:cNvPr>
        <xdr:cNvCxnSpPr/>
      </xdr:nvCxnSpPr>
      <xdr:spPr>
        <a:xfrm flipV="1">
          <a:off x="13703300" y="9903454"/>
          <a:ext cx="889000" cy="9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8C325046-DD5A-49E9-8E45-106AE84F0D1E}"/>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21084472-BF6D-4A65-B8CE-E2C781C212C6}"/>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5954</xdr:rowOff>
    </xdr:from>
    <xdr:to>
      <xdr:col>71</xdr:col>
      <xdr:colOff>177800</xdr:colOff>
      <xdr:row>58</xdr:row>
      <xdr:rowOff>51811</xdr:rowOff>
    </xdr:to>
    <xdr:cxnSp macro="">
      <xdr:nvCxnSpPr>
        <xdr:cNvPr id="580" name="直線コネクタ 579">
          <a:extLst>
            <a:ext uri="{FF2B5EF4-FFF2-40B4-BE49-F238E27FC236}">
              <a16:creationId xmlns:a16="http://schemas.microsoft.com/office/drawing/2014/main" id="{B075BF8D-72FE-46A9-A2F7-002C6EAFA873}"/>
            </a:ext>
          </a:extLst>
        </xdr:cNvPr>
        <xdr:cNvCxnSpPr/>
      </xdr:nvCxnSpPr>
      <xdr:spPr>
        <a:xfrm>
          <a:off x="12814300" y="9950054"/>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275BFB6F-19E4-456D-9CBE-7E34D0C7D54B}"/>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FC6A225B-78D0-4772-9603-668806C744C4}"/>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A1734CBE-95A4-4A2A-8B03-33AF68174388}"/>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3BE34E8A-4655-4980-9324-DE72373765C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31235E33-9710-46B5-B6F9-FDF2851A4763}"/>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439E3BC0-131E-4888-87A8-6D77E169575D}"/>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EADAE0C-6615-4C73-8408-E095BC03C82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8277EB4F-4667-4598-8258-95212027281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C3348F82-B628-4B0C-AD26-110B6AC7B5A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167348</xdr:rowOff>
    </xdr:from>
    <xdr:to>
      <xdr:col>85</xdr:col>
      <xdr:colOff>177800</xdr:colOff>
      <xdr:row>58</xdr:row>
      <xdr:rowOff>97498</xdr:rowOff>
    </xdr:to>
    <xdr:sp macro="" textlink="">
      <xdr:nvSpPr>
        <xdr:cNvPr id="590" name="楕円 589">
          <a:extLst>
            <a:ext uri="{FF2B5EF4-FFF2-40B4-BE49-F238E27FC236}">
              <a16:creationId xmlns:a16="http://schemas.microsoft.com/office/drawing/2014/main" id="{CDB24A75-C1C7-4CE8-AA9B-549752DAD889}"/>
            </a:ext>
          </a:extLst>
        </xdr:cNvPr>
        <xdr:cNvSpPr/>
      </xdr:nvSpPr>
      <xdr:spPr>
        <a:xfrm>
          <a:off x="16268700" y="99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82275</xdr:rowOff>
    </xdr:from>
    <xdr:ext cx="534377" cy="259045"/>
    <xdr:sp macro="" textlink="">
      <xdr:nvSpPr>
        <xdr:cNvPr id="591" name="教育費該当値テキスト">
          <a:extLst>
            <a:ext uri="{FF2B5EF4-FFF2-40B4-BE49-F238E27FC236}">
              <a16:creationId xmlns:a16="http://schemas.microsoft.com/office/drawing/2014/main" id="{04D0FACC-14B4-475A-9EC3-680321777DC4}"/>
            </a:ext>
          </a:extLst>
        </xdr:cNvPr>
        <xdr:cNvSpPr txBox="1"/>
      </xdr:nvSpPr>
      <xdr:spPr>
        <a:xfrm>
          <a:off x="16370300" y="985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13685</xdr:rowOff>
    </xdr:from>
    <xdr:to>
      <xdr:col>81</xdr:col>
      <xdr:colOff>101600</xdr:colOff>
      <xdr:row>58</xdr:row>
      <xdr:rowOff>115285</xdr:rowOff>
    </xdr:to>
    <xdr:sp macro="" textlink="">
      <xdr:nvSpPr>
        <xdr:cNvPr id="592" name="楕円 591">
          <a:extLst>
            <a:ext uri="{FF2B5EF4-FFF2-40B4-BE49-F238E27FC236}">
              <a16:creationId xmlns:a16="http://schemas.microsoft.com/office/drawing/2014/main" id="{A640FC42-BFC7-4E47-B181-9BE6EB07D1E5}"/>
            </a:ext>
          </a:extLst>
        </xdr:cNvPr>
        <xdr:cNvSpPr/>
      </xdr:nvSpPr>
      <xdr:spPr>
        <a:xfrm>
          <a:off x="15430500" y="99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106412</xdr:rowOff>
    </xdr:from>
    <xdr:ext cx="534377" cy="259045"/>
    <xdr:sp macro="" textlink="">
      <xdr:nvSpPr>
        <xdr:cNvPr id="593" name="テキスト ボックス 592">
          <a:extLst>
            <a:ext uri="{FF2B5EF4-FFF2-40B4-BE49-F238E27FC236}">
              <a16:creationId xmlns:a16="http://schemas.microsoft.com/office/drawing/2014/main" id="{05C6D0E8-B932-492A-B58C-716FA8077BED}"/>
            </a:ext>
          </a:extLst>
        </xdr:cNvPr>
        <xdr:cNvSpPr txBox="1"/>
      </xdr:nvSpPr>
      <xdr:spPr>
        <a:xfrm>
          <a:off x="15214111" y="100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80004</xdr:rowOff>
    </xdr:from>
    <xdr:to>
      <xdr:col>76</xdr:col>
      <xdr:colOff>165100</xdr:colOff>
      <xdr:row>58</xdr:row>
      <xdr:rowOff>10154</xdr:rowOff>
    </xdr:to>
    <xdr:sp macro="" textlink="">
      <xdr:nvSpPr>
        <xdr:cNvPr id="594" name="楕円 593">
          <a:extLst>
            <a:ext uri="{FF2B5EF4-FFF2-40B4-BE49-F238E27FC236}">
              <a16:creationId xmlns:a16="http://schemas.microsoft.com/office/drawing/2014/main" id="{23D154EF-98CE-4067-AB2E-0B0D4C4A9843}"/>
            </a:ext>
          </a:extLst>
        </xdr:cNvPr>
        <xdr:cNvSpPr/>
      </xdr:nvSpPr>
      <xdr:spPr>
        <a:xfrm>
          <a:off x="14541500" y="9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26681</xdr:rowOff>
    </xdr:from>
    <xdr:ext cx="599010" cy="259045"/>
    <xdr:sp macro="" textlink="">
      <xdr:nvSpPr>
        <xdr:cNvPr id="595" name="テキスト ボックス 594">
          <a:extLst>
            <a:ext uri="{FF2B5EF4-FFF2-40B4-BE49-F238E27FC236}">
              <a16:creationId xmlns:a16="http://schemas.microsoft.com/office/drawing/2014/main" id="{6BD1EEAC-6D78-474F-A0B6-140AFEB6A6E2}"/>
            </a:ext>
          </a:extLst>
        </xdr:cNvPr>
        <xdr:cNvSpPr txBox="1"/>
      </xdr:nvSpPr>
      <xdr:spPr>
        <a:xfrm>
          <a:off x="14292795" y="96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1011</xdr:rowOff>
    </xdr:from>
    <xdr:to>
      <xdr:col>72</xdr:col>
      <xdr:colOff>38100</xdr:colOff>
      <xdr:row>58</xdr:row>
      <xdr:rowOff>102611</xdr:rowOff>
    </xdr:to>
    <xdr:sp macro="" textlink="">
      <xdr:nvSpPr>
        <xdr:cNvPr id="596" name="楕円 595">
          <a:extLst>
            <a:ext uri="{FF2B5EF4-FFF2-40B4-BE49-F238E27FC236}">
              <a16:creationId xmlns:a16="http://schemas.microsoft.com/office/drawing/2014/main" id="{26E42245-3AE3-46BC-9369-A6703904728C}"/>
            </a:ext>
          </a:extLst>
        </xdr:cNvPr>
        <xdr:cNvSpPr/>
      </xdr:nvSpPr>
      <xdr:spPr>
        <a:xfrm>
          <a:off x="13652500" y="99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93738</xdr:rowOff>
    </xdr:from>
    <xdr:ext cx="534377" cy="259045"/>
    <xdr:sp macro="" textlink="">
      <xdr:nvSpPr>
        <xdr:cNvPr id="597" name="テキスト ボックス 596">
          <a:extLst>
            <a:ext uri="{FF2B5EF4-FFF2-40B4-BE49-F238E27FC236}">
              <a16:creationId xmlns:a16="http://schemas.microsoft.com/office/drawing/2014/main" id="{D1FF5374-2395-4ABB-80C1-94DFC2E5F0DF}"/>
            </a:ext>
          </a:extLst>
        </xdr:cNvPr>
        <xdr:cNvSpPr txBox="1"/>
      </xdr:nvSpPr>
      <xdr:spPr>
        <a:xfrm>
          <a:off x="13436111" y="1003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126604</xdr:rowOff>
    </xdr:from>
    <xdr:to>
      <xdr:col>67</xdr:col>
      <xdr:colOff>101600</xdr:colOff>
      <xdr:row>58</xdr:row>
      <xdr:rowOff>56754</xdr:rowOff>
    </xdr:to>
    <xdr:sp macro="" textlink="">
      <xdr:nvSpPr>
        <xdr:cNvPr id="598" name="楕円 597">
          <a:extLst>
            <a:ext uri="{FF2B5EF4-FFF2-40B4-BE49-F238E27FC236}">
              <a16:creationId xmlns:a16="http://schemas.microsoft.com/office/drawing/2014/main" id="{294D2D42-0505-44FA-B4DC-888A9DC0F60A}"/>
            </a:ext>
          </a:extLst>
        </xdr:cNvPr>
        <xdr:cNvSpPr/>
      </xdr:nvSpPr>
      <xdr:spPr>
        <a:xfrm>
          <a:off x="12763500" y="989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47881</xdr:rowOff>
    </xdr:from>
    <xdr:ext cx="599010" cy="259045"/>
    <xdr:sp macro="" textlink="">
      <xdr:nvSpPr>
        <xdr:cNvPr id="599" name="テキスト ボックス 598">
          <a:extLst>
            <a:ext uri="{FF2B5EF4-FFF2-40B4-BE49-F238E27FC236}">
              <a16:creationId xmlns:a16="http://schemas.microsoft.com/office/drawing/2014/main" id="{5433F51A-DCFE-46FC-97D6-BF8B13BD004E}"/>
            </a:ext>
          </a:extLst>
        </xdr:cNvPr>
        <xdr:cNvSpPr txBox="1"/>
      </xdr:nvSpPr>
      <xdr:spPr>
        <a:xfrm>
          <a:off x="12514795" y="999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B88E891E-7830-4A01-A229-63FFE441A87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AB04F3AD-4787-49E0-9831-BB7F3A32BB4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3486445F-8E47-4BE7-A009-33F4B89644B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93C4FB00-42A9-443D-99B1-47914F1DC20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1AFA536E-B60E-4ABB-9174-820DDCDDCC5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2F4987C7-9F4C-4F01-B632-8262FFB9C4C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DFCA8B92-B385-4538-A49D-6DF4D2C421B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5FAE1331-BB3A-4FE7-AEE6-E9594906083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10B03CE1-D635-4FB8-A59A-C2D86BAE757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60EA7770-694A-4F14-92D7-215F9BAF1F5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4E821A57-72E8-44FF-85E8-63E275277FCA}"/>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4766C87A-048C-49C1-B416-DB48A012E97B}"/>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CACF19F5-01B8-4A14-AEEB-451D26881451}"/>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599B1A5C-3A70-4446-B5C2-A0D3554C1614}"/>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96783A1F-FC21-4308-A586-61F178E0FD18}"/>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E7AB64ED-FC6D-4A2C-8304-A4FD8C519465}"/>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14E726C1-AD0D-42A8-A46A-9214C4AB6DB3}"/>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34C1B76E-09C0-41BC-84E0-98227F6D57D2}"/>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93AFAB8C-D244-4BFB-97C5-AFC75C560169}"/>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BDCD3505-068B-4356-B46D-38E7B8C78534}"/>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CD9290CC-7BA7-4181-807E-CD0B0532C24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6855AC9A-6ACC-4BBD-87CC-FBA6E46ED828}"/>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7A1446F0-9C96-4BE5-848B-F446DDC26EB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B6C6A858-FB62-4F80-B23A-0EF6385D2A14}"/>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9AD126B5-589D-4781-AA00-66EC22176726}"/>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C2C60DAA-86F6-4FB0-B635-89AF75007FA8}"/>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FE3CC63E-2400-4083-A90C-14D47E9B94BC}"/>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92824FA6-3759-4F47-A657-313580EF6E73}"/>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110041</xdr:rowOff>
    </xdr:from>
    <xdr:to>
      <xdr:col>85</xdr:col>
      <xdr:colOff>127000</xdr:colOff>
      <xdr:row>79</xdr:row>
      <xdr:rowOff>28528</xdr:rowOff>
    </xdr:to>
    <xdr:cxnSp macro="">
      <xdr:nvCxnSpPr>
        <xdr:cNvPr id="628" name="直線コネクタ 627">
          <a:extLst>
            <a:ext uri="{FF2B5EF4-FFF2-40B4-BE49-F238E27FC236}">
              <a16:creationId xmlns:a16="http://schemas.microsoft.com/office/drawing/2014/main" id="{8657D4EB-8DEA-4CC6-8F75-48ED7FB1139D}"/>
            </a:ext>
          </a:extLst>
        </xdr:cNvPr>
        <xdr:cNvCxnSpPr/>
      </xdr:nvCxnSpPr>
      <xdr:spPr>
        <a:xfrm>
          <a:off x="15481300" y="13483141"/>
          <a:ext cx="838200" cy="8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E9435D9-2F88-4761-B828-74A9918BEADF}"/>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75115BE6-E9FE-490A-88F5-632896B7CD62}"/>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110041</xdr:rowOff>
    </xdr:from>
    <xdr:to>
      <xdr:col>81</xdr:col>
      <xdr:colOff>50800</xdr:colOff>
      <xdr:row>78</xdr:row>
      <xdr:rowOff>136928</xdr:rowOff>
    </xdr:to>
    <xdr:cxnSp macro="">
      <xdr:nvCxnSpPr>
        <xdr:cNvPr id="631" name="直線コネクタ 630">
          <a:extLst>
            <a:ext uri="{FF2B5EF4-FFF2-40B4-BE49-F238E27FC236}">
              <a16:creationId xmlns:a16="http://schemas.microsoft.com/office/drawing/2014/main" id="{206A6253-2829-47E6-9069-2B726D3594EE}"/>
            </a:ext>
          </a:extLst>
        </xdr:cNvPr>
        <xdr:cNvCxnSpPr/>
      </xdr:nvCxnSpPr>
      <xdr:spPr>
        <a:xfrm flipV="1">
          <a:off x="14592300" y="13483141"/>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7D813BDA-E295-4C7D-B80F-6D35FF80AFAB}"/>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CD1EC350-92AC-49D1-8D83-1661BCA12FCA}"/>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136928</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19410F6-0B2C-40C0-8C1A-9FA1682F782E}"/>
            </a:ext>
          </a:extLst>
        </xdr:cNvPr>
        <xdr:cNvCxnSpPr/>
      </xdr:nvCxnSpPr>
      <xdr:spPr>
        <a:xfrm flipV="1">
          <a:off x="13703300" y="13510028"/>
          <a:ext cx="889000" cy="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6AFE8F63-1651-47A3-A670-D1B4982F0B7B}"/>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F96FD131-76F5-4657-8D6C-FFE481C19A9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40380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F39C2B47-F03F-447F-B086-25F532E75624}"/>
            </a:ext>
          </a:extLst>
        </xdr:cNvPr>
        <xdr:cNvCxnSpPr/>
      </xdr:nvCxnSpPr>
      <xdr:spPr>
        <a:xfrm>
          <a:off x="12814300" y="13584930"/>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6A8C1E65-1B71-4F3D-A67A-F0900272CFD1}"/>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8C3836DE-2FF3-4E0E-B6CC-5B2AA590DCF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F659B077-D0E3-454F-9E07-5A9CD8FEC17D}"/>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54F780F6-9871-41E0-9C70-30D97F4C8706}"/>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E432DE2E-BD3B-4F8B-B94F-B6F8984B0AD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E0A868C8-83F3-4BE1-8B95-00B2ECC2A2D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BDAFDF0-03E2-441C-B018-F9E504FDF83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186C44EC-2D0C-49CD-853E-D5AFF8F61E9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D5923796-EDE8-4EE8-A8E4-D428548127C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149178</xdr:rowOff>
    </xdr:from>
    <xdr:to>
      <xdr:col>85</xdr:col>
      <xdr:colOff>177800</xdr:colOff>
      <xdr:row>79</xdr:row>
      <xdr:rowOff>79328</xdr:rowOff>
    </xdr:to>
    <xdr:sp macro="" textlink="">
      <xdr:nvSpPr>
        <xdr:cNvPr id="647" name="楕円 646">
          <a:extLst>
            <a:ext uri="{FF2B5EF4-FFF2-40B4-BE49-F238E27FC236}">
              <a16:creationId xmlns:a16="http://schemas.microsoft.com/office/drawing/2014/main" id="{64ED170C-0708-4C54-9E74-F537AB8C584F}"/>
            </a:ext>
          </a:extLst>
        </xdr:cNvPr>
        <xdr:cNvSpPr/>
      </xdr:nvSpPr>
      <xdr:spPr>
        <a:xfrm>
          <a:off x="16268700" y="135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48" name="災害復旧費該当値テキスト">
          <a:extLst>
            <a:ext uri="{FF2B5EF4-FFF2-40B4-BE49-F238E27FC236}">
              <a16:creationId xmlns:a16="http://schemas.microsoft.com/office/drawing/2014/main" id="{4C0A20F2-321B-4E55-A16D-4EA1803952C9}"/>
            </a:ext>
          </a:extLst>
        </xdr:cNvPr>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59241</xdr:rowOff>
    </xdr:from>
    <xdr:to>
      <xdr:col>81</xdr:col>
      <xdr:colOff>101600</xdr:colOff>
      <xdr:row>78</xdr:row>
      <xdr:rowOff>160841</xdr:rowOff>
    </xdr:to>
    <xdr:sp macro="" textlink="">
      <xdr:nvSpPr>
        <xdr:cNvPr id="649" name="楕円 648">
          <a:extLst>
            <a:ext uri="{FF2B5EF4-FFF2-40B4-BE49-F238E27FC236}">
              <a16:creationId xmlns:a16="http://schemas.microsoft.com/office/drawing/2014/main" id="{01EAD363-F45F-4440-AFCB-5A7B42905A70}"/>
            </a:ext>
          </a:extLst>
        </xdr:cNvPr>
        <xdr:cNvSpPr/>
      </xdr:nvSpPr>
      <xdr:spPr>
        <a:xfrm>
          <a:off x="15430500" y="134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5918</xdr:rowOff>
    </xdr:from>
    <xdr:ext cx="534377" cy="259045"/>
    <xdr:sp macro="" textlink="">
      <xdr:nvSpPr>
        <xdr:cNvPr id="650" name="テキスト ボックス 649">
          <a:extLst>
            <a:ext uri="{FF2B5EF4-FFF2-40B4-BE49-F238E27FC236}">
              <a16:creationId xmlns:a16="http://schemas.microsoft.com/office/drawing/2014/main" id="{ED6B208D-474E-4EEA-B8D1-36438D89E3C2}"/>
            </a:ext>
          </a:extLst>
        </xdr:cNvPr>
        <xdr:cNvSpPr txBox="1"/>
      </xdr:nvSpPr>
      <xdr:spPr>
        <a:xfrm>
          <a:off x="15214111" y="132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86128</xdr:rowOff>
    </xdr:from>
    <xdr:to>
      <xdr:col>76</xdr:col>
      <xdr:colOff>165100</xdr:colOff>
      <xdr:row>79</xdr:row>
      <xdr:rowOff>16278</xdr:rowOff>
    </xdr:to>
    <xdr:sp macro="" textlink="">
      <xdr:nvSpPr>
        <xdr:cNvPr id="651" name="楕円 650">
          <a:extLst>
            <a:ext uri="{FF2B5EF4-FFF2-40B4-BE49-F238E27FC236}">
              <a16:creationId xmlns:a16="http://schemas.microsoft.com/office/drawing/2014/main" id="{7C697CE9-6B24-459D-98A5-44CCCAD4B8EE}"/>
            </a:ext>
          </a:extLst>
        </xdr:cNvPr>
        <xdr:cNvSpPr/>
      </xdr:nvSpPr>
      <xdr:spPr>
        <a:xfrm>
          <a:off x="14541500" y="134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32805</xdr:rowOff>
    </xdr:from>
    <xdr:ext cx="534377" cy="259045"/>
    <xdr:sp macro="" textlink="">
      <xdr:nvSpPr>
        <xdr:cNvPr id="652" name="テキスト ボックス 651">
          <a:extLst>
            <a:ext uri="{FF2B5EF4-FFF2-40B4-BE49-F238E27FC236}">
              <a16:creationId xmlns:a16="http://schemas.microsoft.com/office/drawing/2014/main" id="{D42B8995-D761-4E1F-9A58-463723EE1D7E}"/>
            </a:ext>
          </a:extLst>
        </xdr:cNvPr>
        <xdr:cNvSpPr txBox="1"/>
      </xdr:nvSpPr>
      <xdr:spPr>
        <a:xfrm>
          <a:off x="14325111" y="132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6F9329A4-4A79-4971-97EE-BF17D57B8399}"/>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872939C9-2F76-43CD-B6EE-5AA049D548A2}"/>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161030</xdr:rowOff>
    </xdr:from>
    <xdr:to>
      <xdr:col>67</xdr:col>
      <xdr:colOff>101600</xdr:colOff>
      <xdr:row>79</xdr:row>
      <xdr:rowOff>91180</xdr:rowOff>
    </xdr:to>
    <xdr:sp macro="" textlink="">
      <xdr:nvSpPr>
        <xdr:cNvPr id="655" name="楕円 654">
          <a:extLst>
            <a:ext uri="{FF2B5EF4-FFF2-40B4-BE49-F238E27FC236}">
              <a16:creationId xmlns:a16="http://schemas.microsoft.com/office/drawing/2014/main" id="{2125A11F-E60B-4C4D-9CBB-BEBE76F13F25}"/>
            </a:ext>
          </a:extLst>
        </xdr:cNvPr>
        <xdr:cNvSpPr/>
      </xdr:nvSpPr>
      <xdr:spPr>
        <a:xfrm>
          <a:off x="12763500" y="13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82307</xdr:rowOff>
    </xdr:from>
    <xdr:ext cx="469744" cy="259045"/>
    <xdr:sp macro="" textlink="">
      <xdr:nvSpPr>
        <xdr:cNvPr id="656" name="テキスト ボックス 655">
          <a:extLst>
            <a:ext uri="{FF2B5EF4-FFF2-40B4-BE49-F238E27FC236}">
              <a16:creationId xmlns:a16="http://schemas.microsoft.com/office/drawing/2014/main" id="{399BDCA7-27A3-4735-944F-5E43D7961DD0}"/>
            </a:ext>
          </a:extLst>
        </xdr:cNvPr>
        <xdr:cNvSpPr txBox="1"/>
      </xdr:nvSpPr>
      <xdr:spPr>
        <a:xfrm>
          <a:off x="12579428" y="136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90F1EC2A-14B4-4DDD-932C-471586ED851F}"/>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C106550F-B744-45E2-8E0E-4F2054A1AC1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71B91080-5FC0-481F-A2C6-B569DAF3CAA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175F5C16-451C-46FE-B470-D1F0B758A14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FF3C4EB4-7910-4277-99AC-98FB02006F1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C7721A0A-4F21-4CDA-8D0E-41FA20BCE23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25B4F6AA-FFBD-4102-AA6B-30BCEAED9ED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7FFFB9CF-E115-46B3-BBA5-167031E0709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28D7D806-AF4C-4CB9-8572-E4439F2A5A1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F127DB98-F87F-4A9C-A2E5-51F0DF71A91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E53D82FB-3CED-43E5-BA3A-492065A701BA}"/>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88D19871-1C52-405C-893E-1B8EE733FD01}"/>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2CC9B2EC-BF8B-4E62-8D1C-17CD8DFCFE22}"/>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41710CC0-01F5-42FB-9092-F7D038343E01}"/>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9428085E-1DF1-4139-AE40-B327A8BD1608}"/>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B0778FF4-1148-4912-93F2-3B3DB6ADD764}"/>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81A99D00-6B16-4D68-B832-3B3BD3AE98A7}"/>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14FAFD96-1C3D-498F-8E6D-0F8A7C55CF53}"/>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41708B8E-97F4-4DDA-8D7A-2AF0F2A0817E}"/>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7A314D6A-92EC-4479-A708-AAD7C515EE87}"/>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4A823015-A1BD-4F44-9243-5539DFC646B9}"/>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C70E8E89-AFD3-4775-BCB2-A4F3788E6FE6}"/>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3B5667DC-79C1-4B41-9E6B-C0ACA5FFB06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9E36063E-9726-462A-8BEA-859CC552D8E8}"/>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9D1D6905-BD75-45FE-B2EF-02AEC4D3AB7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85C3286-1409-4249-B271-F9CEAAAA4AF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1DB86325-AD4F-49DD-9C99-DDE58E98021D}"/>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C569BCF2-D175-417B-BFBD-0DC9BFEAA0BB}"/>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BCBEFB83-D21D-40AD-B054-FEADE1B8CAA8}"/>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23256E49-BF3F-4C1C-BBC0-BF99CC67EFA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132026</xdr:rowOff>
    </xdr:from>
    <xdr:to>
      <xdr:col>85</xdr:col>
      <xdr:colOff>127000</xdr:colOff>
      <xdr:row>98</xdr:row>
      <xdr:rowOff>145140</xdr:rowOff>
    </xdr:to>
    <xdr:cxnSp macro="">
      <xdr:nvCxnSpPr>
        <xdr:cNvPr id="687" name="直線コネクタ 686">
          <a:extLst>
            <a:ext uri="{FF2B5EF4-FFF2-40B4-BE49-F238E27FC236}">
              <a16:creationId xmlns:a16="http://schemas.microsoft.com/office/drawing/2014/main" id="{CFA32487-6A3D-44D4-8C30-6A70B56C98B7}"/>
            </a:ext>
          </a:extLst>
        </xdr:cNvPr>
        <xdr:cNvCxnSpPr/>
      </xdr:nvCxnSpPr>
      <xdr:spPr>
        <a:xfrm flipV="1">
          <a:off x="15481300" y="16934126"/>
          <a:ext cx="838200" cy="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975CAAFA-7413-4710-8064-AC4845D5093E}"/>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46251976-A234-410D-A3A6-40F50EEBDB7A}"/>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141788</xdr:rowOff>
    </xdr:from>
    <xdr:to>
      <xdr:col>81</xdr:col>
      <xdr:colOff>50800</xdr:colOff>
      <xdr:row>98</xdr:row>
      <xdr:rowOff>145140</xdr:rowOff>
    </xdr:to>
    <xdr:cxnSp macro="">
      <xdr:nvCxnSpPr>
        <xdr:cNvPr id="690" name="直線コネクタ 689">
          <a:extLst>
            <a:ext uri="{FF2B5EF4-FFF2-40B4-BE49-F238E27FC236}">
              <a16:creationId xmlns:a16="http://schemas.microsoft.com/office/drawing/2014/main" id="{624AA8F0-0348-4A42-9206-3FF27CE1FDB0}"/>
            </a:ext>
          </a:extLst>
        </xdr:cNvPr>
        <xdr:cNvCxnSpPr/>
      </xdr:nvCxnSpPr>
      <xdr:spPr>
        <a:xfrm>
          <a:off x="14592300" y="16943888"/>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83737201-6F07-4639-BF52-E5D2DD81D2AC}"/>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54A55C5A-C45D-4DD7-B196-05ECAFC15B89}"/>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122775</xdr:rowOff>
    </xdr:from>
    <xdr:to>
      <xdr:col>76</xdr:col>
      <xdr:colOff>114300</xdr:colOff>
      <xdr:row>98</xdr:row>
      <xdr:rowOff>141788</xdr:rowOff>
    </xdr:to>
    <xdr:cxnSp macro="">
      <xdr:nvCxnSpPr>
        <xdr:cNvPr id="693" name="直線コネクタ 692">
          <a:extLst>
            <a:ext uri="{FF2B5EF4-FFF2-40B4-BE49-F238E27FC236}">
              <a16:creationId xmlns:a16="http://schemas.microsoft.com/office/drawing/2014/main" id="{53603E70-5CDA-4E1A-A6B9-CDD756D70FF5}"/>
            </a:ext>
          </a:extLst>
        </xdr:cNvPr>
        <xdr:cNvCxnSpPr/>
      </xdr:nvCxnSpPr>
      <xdr:spPr>
        <a:xfrm>
          <a:off x="13703300" y="16924875"/>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39E4D1C1-905A-476F-A339-8C1FAE8FCA7E}"/>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60A129CD-8339-47BF-9B4A-52F96080744E}"/>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119318</xdr:rowOff>
    </xdr:from>
    <xdr:to>
      <xdr:col>71</xdr:col>
      <xdr:colOff>177800</xdr:colOff>
      <xdr:row>98</xdr:row>
      <xdr:rowOff>122775</xdr:rowOff>
    </xdr:to>
    <xdr:cxnSp macro="">
      <xdr:nvCxnSpPr>
        <xdr:cNvPr id="696" name="直線コネクタ 695">
          <a:extLst>
            <a:ext uri="{FF2B5EF4-FFF2-40B4-BE49-F238E27FC236}">
              <a16:creationId xmlns:a16="http://schemas.microsoft.com/office/drawing/2014/main" id="{AB8CAA13-D5B2-4171-93CC-C0632258D534}"/>
            </a:ext>
          </a:extLst>
        </xdr:cNvPr>
        <xdr:cNvCxnSpPr/>
      </xdr:nvCxnSpPr>
      <xdr:spPr>
        <a:xfrm>
          <a:off x="12814300" y="16921418"/>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9A6A61D7-7356-4395-B129-C9D86C5CDA91}"/>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CF6C928B-4FC8-4502-922E-32298322ACC5}"/>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B65AD99A-3622-4C8A-910F-840C0D7CB6DA}"/>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5AD92A07-D0A0-44FB-9358-81536512F457}"/>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6A3B7CE9-49A4-4B97-A1F2-5C06C31C46D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C41A1BCD-A50F-4FCB-B2D9-8CFE8925B695}"/>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F0211CB7-D5AA-40B3-9CFF-6385D0841F4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B61B9DD5-BFC4-4554-9337-55D5634D3DB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66F876E7-9343-4978-9A4F-23423952975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81226</xdr:rowOff>
    </xdr:from>
    <xdr:to>
      <xdr:col>85</xdr:col>
      <xdr:colOff>177800</xdr:colOff>
      <xdr:row>99</xdr:row>
      <xdr:rowOff>11376</xdr:rowOff>
    </xdr:to>
    <xdr:sp macro="" textlink="">
      <xdr:nvSpPr>
        <xdr:cNvPr id="706" name="楕円 705">
          <a:extLst>
            <a:ext uri="{FF2B5EF4-FFF2-40B4-BE49-F238E27FC236}">
              <a16:creationId xmlns:a16="http://schemas.microsoft.com/office/drawing/2014/main" id="{F5D6343F-A259-41B7-9806-5D7644381E7C}"/>
            </a:ext>
          </a:extLst>
        </xdr:cNvPr>
        <xdr:cNvSpPr/>
      </xdr:nvSpPr>
      <xdr:spPr>
        <a:xfrm>
          <a:off x="16268700" y="168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59653</xdr:rowOff>
    </xdr:from>
    <xdr:ext cx="534377" cy="259045"/>
    <xdr:sp macro="" textlink="">
      <xdr:nvSpPr>
        <xdr:cNvPr id="707" name="公債費該当値テキスト">
          <a:extLst>
            <a:ext uri="{FF2B5EF4-FFF2-40B4-BE49-F238E27FC236}">
              <a16:creationId xmlns:a16="http://schemas.microsoft.com/office/drawing/2014/main" id="{D5144F5B-680B-4A22-8059-749DD22ADB44}"/>
            </a:ext>
          </a:extLst>
        </xdr:cNvPr>
        <xdr:cNvSpPr txBox="1"/>
      </xdr:nvSpPr>
      <xdr:spPr>
        <a:xfrm>
          <a:off x="16370300" y="168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94340</xdr:rowOff>
    </xdr:from>
    <xdr:to>
      <xdr:col>81</xdr:col>
      <xdr:colOff>101600</xdr:colOff>
      <xdr:row>99</xdr:row>
      <xdr:rowOff>24490</xdr:rowOff>
    </xdr:to>
    <xdr:sp macro="" textlink="">
      <xdr:nvSpPr>
        <xdr:cNvPr id="708" name="楕円 707">
          <a:extLst>
            <a:ext uri="{FF2B5EF4-FFF2-40B4-BE49-F238E27FC236}">
              <a16:creationId xmlns:a16="http://schemas.microsoft.com/office/drawing/2014/main" id="{9386301C-69DF-4C4B-8B2D-6949B3A366AF}"/>
            </a:ext>
          </a:extLst>
        </xdr:cNvPr>
        <xdr:cNvSpPr/>
      </xdr:nvSpPr>
      <xdr:spPr>
        <a:xfrm>
          <a:off x="15430500" y="168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15617</xdr:rowOff>
    </xdr:from>
    <xdr:ext cx="534377" cy="259045"/>
    <xdr:sp macro="" textlink="">
      <xdr:nvSpPr>
        <xdr:cNvPr id="709" name="テキスト ボックス 708">
          <a:extLst>
            <a:ext uri="{FF2B5EF4-FFF2-40B4-BE49-F238E27FC236}">
              <a16:creationId xmlns:a16="http://schemas.microsoft.com/office/drawing/2014/main" id="{D966AF64-71D7-4504-B84D-489FD905B309}"/>
            </a:ext>
          </a:extLst>
        </xdr:cNvPr>
        <xdr:cNvSpPr txBox="1"/>
      </xdr:nvSpPr>
      <xdr:spPr>
        <a:xfrm>
          <a:off x="15214111" y="1698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90988</xdr:rowOff>
    </xdr:from>
    <xdr:to>
      <xdr:col>76</xdr:col>
      <xdr:colOff>165100</xdr:colOff>
      <xdr:row>99</xdr:row>
      <xdr:rowOff>21138</xdr:rowOff>
    </xdr:to>
    <xdr:sp macro="" textlink="">
      <xdr:nvSpPr>
        <xdr:cNvPr id="710" name="楕円 709">
          <a:extLst>
            <a:ext uri="{FF2B5EF4-FFF2-40B4-BE49-F238E27FC236}">
              <a16:creationId xmlns:a16="http://schemas.microsoft.com/office/drawing/2014/main" id="{C552B6F7-E7F8-4690-895B-4808E477BA01}"/>
            </a:ext>
          </a:extLst>
        </xdr:cNvPr>
        <xdr:cNvSpPr/>
      </xdr:nvSpPr>
      <xdr:spPr>
        <a:xfrm>
          <a:off x="14541500" y="168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12265</xdr:rowOff>
    </xdr:from>
    <xdr:ext cx="534377" cy="259045"/>
    <xdr:sp macro="" textlink="">
      <xdr:nvSpPr>
        <xdr:cNvPr id="711" name="テキスト ボックス 710">
          <a:extLst>
            <a:ext uri="{FF2B5EF4-FFF2-40B4-BE49-F238E27FC236}">
              <a16:creationId xmlns:a16="http://schemas.microsoft.com/office/drawing/2014/main" id="{7D353464-1C35-422B-9375-8C83828AC7DF}"/>
            </a:ext>
          </a:extLst>
        </xdr:cNvPr>
        <xdr:cNvSpPr txBox="1"/>
      </xdr:nvSpPr>
      <xdr:spPr>
        <a:xfrm>
          <a:off x="14325111" y="1698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71975</xdr:rowOff>
    </xdr:from>
    <xdr:to>
      <xdr:col>72</xdr:col>
      <xdr:colOff>38100</xdr:colOff>
      <xdr:row>99</xdr:row>
      <xdr:rowOff>2125</xdr:rowOff>
    </xdr:to>
    <xdr:sp macro="" textlink="">
      <xdr:nvSpPr>
        <xdr:cNvPr id="712" name="楕円 711">
          <a:extLst>
            <a:ext uri="{FF2B5EF4-FFF2-40B4-BE49-F238E27FC236}">
              <a16:creationId xmlns:a16="http://schemas.microsoft.com/office/drawing/2014/main" id="{ED8A7352-39C2-478F-8E25-F4426CFD3050}"/>
            </a:ext>
          </a:extLst>
        </xdr:cNvPr>
        <xdr:cNvSpPr/>
      </xdr:nvSpPr>
      <xdr:spPr>
        <a:xfrm>
          <a:off x="13652500" y="168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164702</xdr:rowOff>
    </xdr:from>
    <xdr:ext cx="534377" cy="259045"/>
    <xdr:sp macro="" textlink="">
      <xdr:nvSpPr>
        <xdr:cNvPr id="713" name="テキスト ボックス 712">
          <a:extLst>
            <a:ext uri="{FF2B5EF4-FFF2-40B4-BE49-F238E27FC236}">
              <a16:creationId xmlns:a16="http://schemas.microsoft.com/office/drawing/2014/main" id="{60F08D7D-BFDD-44F8-B147-FAF13561CB0B}"/>
            </a:ext>
          </a:extLst>
        </xdr:cNvPr>
        <xdr:cNvSpPr txBox="1"/>
      </xdr:nvSpPr>
      <xdr:spPr>
        <a:xfrm>
          <a:off x="13436111" y="1696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68518</xdr:rowOff>
    </xdr:from>
    <xdr:to>
      <xdr:col>67</xdr:col>
      <xdr:colOff>101600</xdr:colOff>
      <xdr:row>98</xdr:row>
      <xdr:rowOff>170118</xdr:rowOff>
    </xdr:to>
    <xdr:sp macro="" textlink="">
      <xdr:nvSpPr>
        <xdr:cNvPr id="714" name="楕円 713">
          <a:extLst>
            <a:ext uri="{FF2B5EF4-FFF2-40B4-BE49-F238E27FC236}">
              <a16:creationId xmlns:a16="http://schemas.microsoft.com/office/drawing/2014/main" id="{36FBE99C-13A0-4836-BED3-804979265B3F}"/>
            </a:ext>
          </a:extLst>
        </xdr:cNvPr>
        <xdr:cNvSpPr/>
      </xdr:nvSpPr>
      <xdr:spPr>
        <a:xfrm>
          <a:off x="12763500" y="168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161245</xdr:rowOff>
    </xdr:from>
    <xdr:ext cx="534377" cy="259045"/>
    <xdr:sp macro="" textlink="">
      <xdr:nvSpPr>
        <xdr:cNvPr id="715" name="テキスト ボックス 714">
          <a:extLst>
            <a:ext uri="{FF2B5EF4-FFF2-40B4-BE49-F238E27FC236}">
              <a16:creationId xmlns:a16="http://schemas.microsoft.com/office/drawing/2014/main" id="{5986DC1E-66F1-41FE-A645-79E8C710601E}"/>
            </a:ext>
          </a:extLst>
        </xdr:cNvPr>
        <xdr:cNvSpPr txBox="1"/>
      </xdr:nvSpPr>
      <xdr:spPr>
        <a:xfrm>
          <a:off x="12547111" y="169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AB0CE90A-31D8-4BBC-A4E1-F2187735141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48E4DF99-6CFA-4311-BF46-8994CB590BD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A19F5A1-8B49-4F9B-8E35-E2B796D30D7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CF761B3D-32F6-4AC0-B211-D9700BD4492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C56F266A-302D-493F-9CDB-99309E9C91B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121A1680-E460-4C5F-8E71-6350188994C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80FDD6ED-D20D-4F0B-9E70-A20A8F69F0C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273CE78C-C449-4E1A-A9E2-1908011CEE1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F7D31E37-5AA9-4E33-B2CE-5A6D9B55F40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E0959A1E-D8C7-44B8-962E-F26E89ED674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D3A525C5-9DC1-4BBF-A37A-1FB586AF285B}"/>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46AFE641-31F3-408D-AE26-C9449E1978E8}"/>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6A3794AE-49DC-499F-8582-FB0A408A99B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52B16D42-BCF8-4B71-A64E-8C71BA54C1EF}"/>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D761CFD3-91A6-43F3-9724-5366A9B4E795}"/>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EF715D73-974C-4925-BE2C-142E8965411A}"/>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452919CB-EDF2-47C7-B24F-88AAA0B8B654}"/>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3166B364-D153-47FC-B3CB-2CB5FA805FE7}"/>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3B4D3C60-7496-4E92-BBD0-46D290AA96F2}"/>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504F4FB4-EE34-4F48-89BF-E282375B81AC}"/>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FDB28FDA-4A6F-4131-A9EC-FA2F8B5DA33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B03C783A-B2F9-423C-B7BA-37A8431BDB0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281D2F8E-CC5B-4190-9226-A6925F18AFA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57C2FA50-9F38-43B4-8444-6BAFA927E6F9}"/>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F3FB059E-B3FB-42B9-847D-19ABBC12D9FE}"/>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2D032DC0-6006-4272-B84E-3763C92AE28F}"/>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967431FF-2DD7-407A-9501-073CDA147DDF}"/>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2578D2FC-B56D-4583-AD30-0F78378FC6AB}"/>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99C23A8D-39A2-4BC8-A089-2D60814E60CF}"/>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6AA16917-7EF7-40F9-8543-4DE1009F1B6A}"/>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5E1872B5-0F52-4796-9747-F1FACDDA11FC}"/>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7FC4EE1E-DA89-4B06-B629-D14A2F519E95}"/>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67A4DE17-57B7-43B9-8A97-2738B677EFBB}"/>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28A71DCC-9E00-477A-95D3-3F0F9E008B62}"/>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23A3CB7E-7004-4E32-97D4-B121EB011A49}"/>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3ADD8DC9-C879-4DCE-A6E3-85D1B2A16E5D}"/>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32919F44-E2E8-4120-A0DA-22420F6D3267}"/>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A16FF56C-1867-491A-81F4-B1CC02A907BB}"/>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B6F7F6C-3761-4C87-A3E9-9D12C769277C}"/>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60AE809D-40C2-4C21-B8F5-A753A3E7572C}"/>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81CBA56F-8276-495B-B674-C587EA6B0F69}"/>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23F05325-FFB5-437E-8275-8B9B7819B4E5}"/>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6B95F772-BDE3-4E46-9EB5-FF94AC0A822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F3F88C13-CDBB-4A8C-98A3-3331E8C2157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7A732C86-A96B-4EC8-B7E8-6B9C848C92D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DFB552DB-B6CD-46A6-A3FF-124697BD874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98E52F34-B0E4-4E10-AE05-1A20753EAB4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5B03FA13-144E-442B-89B7-46DA38FEBA59}"/>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7F811376-FCA5-4A63-939F-A7505BC41327}"/>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4609FBFE-2635-4B39-803D-0513D2D824A2}"/>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92E46962-DEB3-4C00-81FC-FA578FFBEFA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DF690829-919B-43A8-8C2B-4BCD7A440613}"/>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76D435E-E2AE-4CA2-B0A6-ECB34176C629}"/>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C934EA0C-7EBF-4BFD-A8B6-8A659639FA03}"/>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741EC1F4-D777-41CC-AE27-4F33CBA114AA}"/>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2AC9F243-36D9-4D14-B1FB-8481E714B44E}"/>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22F91332-B549-4465-8AAC-66E81B0D9CCC}"/>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CB721025-2512-42FE-898F-F983A214C62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1CA33BE7-527F-4C35-A4E2-B22CC94FED3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2DD532A0-7AE2-45F9-824C-989D2602594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4E36AA1A-0F08-446C-BF73-3199F72100C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9C461861-0817-4E34-A1EE-561524E3300F}"/>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6A6606E1-54C1-4733-AB3B-99B7A0BE604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E99B799C-4753-4975-B1B1-4FE8BAE740E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C4828662-05AE-45AA-BF67-A6740AE3598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415EE622-2762-4A4E-A7DB-1987095F073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134DA53E-773D-4728-9136-0F361C3DF08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2FF992F7-F1BA-433A-A009-B1B61C9691AC}"/>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7541947F-87E7-4D21-9D7D-7E20E365F85F}"/>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EAC6EA29-9EA6-44AC-8682-027E447389DC}"/>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C04082A5-7198-44F4-A604-429F5D9ABD5C}"/>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5E3FFB34-5809-4028-AC04-1D4FCF11B926}"/>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CCF8B725-8F3A-4A6A-9D9F-39C4C3EC682E}"/>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520C8535-938F-4D13-B4B5-D21960DF5E8F}"/>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209AF4D5-D376-4D68-B147-7B217F327F26}"/>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E4041E7B-3550-4266-B038-CB7E5111A93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F95ED134-94D7-49D6-976E-8D3EDC45435A}"/>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641B7BB9-31E1-4675-89CB-E6750B9D959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66440097-3AD5-4707-AAD7-EDB6EAB7B0C9}"/>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2F27F11F-4415-4A1E-9C84-5C65C0BD454A}"/>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51424EE3-398B-49D0-9887-4270F8CA9519}"/>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7966282F-0BCE-4670-912F-DA753A304342}"/>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1AC26034-F256-44B0-B111-92103BFB9528}"/>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D6366DBF-E773-4716-9948-57447ED6BF5F}"/>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DAEAB7C5-96FD-4066-A595-6252607DC02F}"/>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C92E4D24-87C5-4252-8187-2D3FED36F557}"/>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BCE59415-DC67-4088-B1D9-225F4A68A01D}"/>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6ED35394-ED25-4009-9A08-DA3DB79B2272}"/>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BDB5D2E5-DE98-4673-9018-15EA1419DB37}"/>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4978FAD2-A4A5-46C0-A43C-80A56BB75BCD}"/>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738E8B23-FF52-487E-932F-10DC374F5912}"/>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2EFA4816-9725-47C2-A752-A027D2245906}"/>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E68757C6-6D17-4443-B857-FD3EDAFD7894}"/>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25A0636E-2322-424B-83CE-F1351A325907}"/>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92D72107-9D07-4C1A-AF7C-143535380E4F}"/>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CA1276BD-131F-4C8F-AB24-1077D837F58B}"/>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A0328082-BF27-4E39-A479-130BC5A7DBD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63F9DF47-5AF7-4429-9829-67F4CBBD27F1}"/>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6EF80FCA-C851-4C46-8433-EEF053E1BB4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B0D47BCA-3031-4B18-80D7-95F890D80A2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9F3DF4C1-0303-41E3-82F7-084046EAB0F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C8FDEB68-F99C-43CB-8C1D-C44CA39AA22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D96C1B08-33B6-4150-8F20-EE6487C4B78A}"/>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C951D3FF-6EFB-4E00-AFB0-017083230BDB}"/>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1BA0A23C-F15A-487B-833C-E8311F8DC6A6}"/>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1DC87395-E258-4B67-91F0-CCAA1FC550D6}"/>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41D4AD5-D1B2-410D-8F88-5A50F13BA296}"/>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6AE873A5-F44B-47B5-B6E9-48DE59380FB3}"/>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2C5668C4-495F-4839-901D-05C710564F24}"/>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468376A8-7144-47A4-A13E-51CB002E18FF}"/>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54B4066A-3194-4DD3-85F6-EFEE81353995}"/>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27AFD728-5773-4793-9176-F71D60D5C25A}"/>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6FC89B96-1561-4D1B-961B-E9CE62262E2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E75711B6-719D-456E-AEC7-725AE83D5B07}"/>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420BD7E5-CDFE-4BB1-9090-70E132D26F6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総務費については、一人当たり</a:t>
          </a:r>
          <a:r>
            <a:rPr kumimoji="1" lang="en-US" altLang="ja-JP" sz="1300">
              <a:latin typeface="ＭＳ Ｐゴシック" panose="020B0600070205080204" pitchFamily="50" charset="-128"/>
              <a:ea typeface="ＭＳ Ｐゴシック" panose="020B0600070205080204" pitchFamily="50" charset="-128"/>
            </a:rPr>
            <a:t>383,105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131,541</a:t>
          </a:r>
          <a:r>
            <a:rPr kumimoji="1" lang="ja-JP" altLang="en-US" sz="1300">
              <a:latin typeface="ＭＳ Ｐゴシック" panose="020B0600070205080204" pitchFamily="50" charset="-128"/>
              <a:ea typeface="ＭＳ Ｐゴシック" panose="020B0600070205080204" pitchFamily="50" charset="-128"/>
            </a:rPr>
            <a:t>円増加し、類似団体と比較して</a:t>
          </a:r>
          <a:r>
            <a:rPr kumimoji="1" lang="en-US" altLang="ja-JP" sz="1300">
              <a:latin typeface="ＭＳ Ｐゴシック" panose="020B0600070205080204" pitchFamily="50" charset="-128"/>
              <a:ea typeface="ＭＳ Ｐゴシック" panose="020B0600070205080204" pitchFamily="50" charset="-128"/>
            </a:rPr>
            <a:t>37,786</a:t>
          </a:r>
          <a:r>
            <a:rPr kumimoji="1" lang="ja-JP" altLang="en-US" sz="1300">
              <a:latin typeface="ＭＳ Ｐゴシック" panose="020B0600070205080204" pitchFamily="50" charset="-128"/>
              <a:ea typeface="ＭＳ Ｐゴシック" panose="020B0600070205080204" pitchFamily="50" charset="-128"/>
            </a:rPr>
            <a:t>円下回っている。特別定額給付金の増が主な増の要因となっている。民生費については、一人当たり</a:t>
          </a:r>
          <a:r>
            <a:rPr kumimoji="1" lang="en-US" altLang="ja-JP" sz="1300">
              <a:latin typeface="ＭＳ Ｐゴシック" panose="020B0600070205080204" pitchFamily="50" charset="-128"/>
              <a:ea typeface="ＭＳ Ｐゴシック" panose="020B0600070205080204" pitchFamily="50" charset="-128"/>
            </a:rPr>
            <a:t>171,430</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12,977</a:t>
          </a:r>
          <a:r>
            <a:rPr kumimoji="1" lang="ja-JP" altLang="en-US" sz="1300">
              <a:latin typeface="ＭＳ Ｐゴシック" panose="020B0600070205080204" pitchFamily="50" charset="-128"/>
              <a:ea typeface="ＭＳ Ｐゴシック" panose="020B0600070205080204" pitchFamily="50" charset="-128"/>
            </a:rPr>
            <a:t>円増加しており、類似団体と比較して</a:t>
          </a:r>
          <a:r>
            <a:rPr kumimoji="1" lang="en-US" altLang="ja-JP" sz="1300">
              <a:latin typeface="ＭＳ Ｐゴシック" panose="020B0600070205080204" pitchFamily="50" charset="-128"/>
              <a:ea typeface="ＭＳ Ｐゴシック" panose="020B0600070205080204" pitchFamily="50" charset="-128"/>
            </a:rPr>
            <a:t>64,041</a:t>
          </a:r>
          <a:r>
            <a:rPr kumimoji="1" lang="ja-JP" altLang="en-US" sz="1300">
              <a:latin typeface="ＭＳ Ｐゴシック" panose="020B0600070205080204" pitchFamily="50" charset="-128"/>
              <a:ea typeface="ＭＳ Ｐゴシック" panose="020B0600070205080204" pitchFamily="50" charset="-128"/>
            </a:rPr>
            <a:t>円下回っている。衛生費については、一人当たり</a:t>
          </a:r>
          <a:r>
            <a:rPr kumimoji="1" lang="en-US" altLang="ja-JP" sz="1300">
              <a:latin typeface="ＭＳ Ｐゴシック" panose="020B0600070205080204" pitchFamily="50" charset="-128"/>
              <a:ea typeface="ＭＳ Ｐゴシック" panose="020B0600070205080204" pitchFamily="50" charset="-128"/>
            </a:rPr>
            <a:t>56,326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7,606</a:t>
          </a:r>
          <a:r>
            <a:rPr kumimoji="1" lang="ja-JP" altLang="en-US" sz="1300">
              <a:latin typeface="ＭＳ Ｐゴシック" panose="020B0600070205080204" pitchFamily="50" charset="-128"/>
              <a:ea typeface="ＭＳ Ｐゴシック" panose="020B0600070205080204" pitchFamily="50" charset="-128"/>
            </a:rPr>
            <a:t>円増加しており、類似団体と比較して</a:t>
          </a:r>
          <a:r>
            <a:rPr kumimoji="1" lang="en-US" altLang="ja-JP" sz="1300">
              <a:latin typeface="ＭＳ Ｐゴシック" panose="020B0600070205080204" pitchFamily="50" charset="-128"/>
              <a:ea typeface="ＭＳ Ｐゴシック" panose="020B0600070205080204" pitchFamily="50" charset="-128"/>
            </a:rPr>
            <a:t>70,532</a:t>
          </a:r>
          <a:r>
            <a:rPr kumimoji="1" lang="ja-JP" altLang="en-US" sz="1300">
              <a:latin typeface="ＭＳ Ｐゴシック" panose="020B0600070205080204" pitchFamily="50" charset="-128"/>
              <a:ea typeface="ＭＳ Ｐゴシック" panose="020B0600070205080204" pitchFamily="50" charset="-128"/>
            </a:rPr>
            <a:t>円下回っている。新型コロナウイルスワクチン接種事業などが主な増の要因となっている。労働費については、一人当たり</a:t>
          </a:r>
          <a:r>
            <a:rPr kumimoji="1" lang="en-US" altLang="ja-JP" sz="1300">
              <a:latin typeface="ＭＳ Ｐゴシック" panose="020B0600070205080204" pitchFamily="50" charset="-128"/>
              <a:ea typeface="ＭＳ Ｐゴシック" panose="020B0600070205080204" pitchFamily="50" charset="-128"/>
            </a:rPr>
            <a:t>1,644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円増加しており、類似団体と比較して</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円上回っている。農林水産業費については、一人当たり</a:t>
          </a:r>
          <a:r>
            <a:rPr kumimoji="1" lang="en-US" altLang="ja-JP" sz="1300">
              <a:latin typeface="ＭＳ Ｐゴシック" panose="020B0600070205080204" pitchFamily="50" charset="-128"/>
              <a:ea typeface="ＭＳ Ｐゴシック" panose="020B0600070205080204" pitchFamily="50" charset="-128"/>
            </a:rPr>
            <a:t>125,009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52,699</a:t>
          </a:r>
          <a:r>
            <a:rPr kumimoji="1" lang="ja-JP" altLang="en-US" sz="1300">
              <a:latin typeface="ＭＳ Ｐゴシック" panose="020B0600070205080204" pitchFamily="50" charset="-128"/>
              <a:ea typeface="ＭＳ Ｐゴシック" panose="020B0600070205080204" pitchFamily="50" charset="-128"/>
            </a:rPr>
            <a:t>円減少しており、類似団体と比較して</a:t>
          </a:r>
          <a:r>
            <a:rPr kumimoji="1" lang="en-US" altLang="ja-JP" sz="1300">
              <a:latin typeface="ＭＳ Ｐゴシック" panose="020B0600070205080204" pitchFamily="50" charset="-128"/>
              <a:ea typeface="ＭＳ Ｐゴシック" panose="020B0600070205080204" pitchFamily="50" charset="-128"/>
            </a:rPr>
            <a:t>34,981</a:t>
          </a:r>
          <a:r>
            <a:rPr kumimoji="1" lang="ja-JP" altLang="en-US" sz="1300">
              <a:latin typeface="ＭＳ Ｐゴシック" panose="020B0600070205080204" pitchFamily="50" charset="-128"/>
              <a:ea typeface="ＭＳ Ｐゴシック" panose="020B0600070205080204" pitchFamily="50" charset="-128"/>
            </a:rPr>
            <a:t>円下回っている。畜産・酪農収益力強化整備等特別対策事業や強い農業づくり交付金事業の減が主な要因となっている。商工費については、一人当たり</a:t>
          </a:r>
          <a:r>
            <a:rPr kumimoji="1" lang="en-US" altLang="ja-JP" sz="1300">
              <a:latin typeface="ＭＳ Ｐゴシック" panose="020B0600070205080204" pitchFamily="50" charset="-128"/>
              <a:ea typeface="ＭＳ Ｐゴシック" panose="020B0600070205080204" pitchFamily="50" charset="-128"/>
            </a:rPr>
            <a:t>27,483</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19,891</a:t>
          </a:r>
          <a:r>
            <a:rPr kumimoji="1" lang="ja-JP" altLang="en-US" sz="1300">
              <a:latin typeface="ＭＳ Ｐゴシック" panose="020B0600070205080204" pitchFamily="50" charset="-128"/>
              <a:ea typeface="ＭＳ Ｐゴシック" panose="020B0600070205080204" pitchFamily="50" charset="-128"/>
            </a:rPr>
            <a:t>円増加しており、類似団体と比較して</a:t>
          </a:r>
          <a:r>
            <a:rPr kumimoji="1" lang="en-US" altLang="ja-JP" sz="1300">
              <a:latin typeface="ＭＳ Ｐゴシック" panose="020B0600070205080204" pitchFamily="50" charset="-128"/>
              <a:ea typeface="ＭＳ Ｐゴシック" panose="020B0600070205080204" pitchFamily="50" charset="-128"/>
            </a:rPr>
            <a:t>39,848</a:t>
          </a:r>
          <a:r>
            <a:rPr kumimoji="1" lang="ja-JP" altLang="en-US" sz="1300">
              <a:latin typeface="ＭＳ Ｐゴシック" panose="020B0600070205080204" pitchFamily="50" charset="-128"/>
              <a:ea typeface="ＭＳ Ｐゴシック" panose="020B0600070205080204" pitchFamily="50" charset="-128"/>
            </a:rPr>
            <a:t>円下回っている。新型コロナウイルス関連事業による増が主な要因となっている。土木費については一人当たり</a:t>
          </a:r>
          <a:r>
            <a:rPr kumimoji="1" lang="en-US" altLang="ja-JP" sz="1300">
              <a:latin typeface="ＭＳ Ｐゴシック" panose="020B0600070205080204" pitchFamily="50" charset="-128"/>
              <a:ea typeface="ＭＳ Ｐゴシック" panose="020B0600070205080204" pitchFamily="50" charset="-128"/>
            </a:rPr>
            <a:t>100,112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41,512</a:t>
          </a:r>
          <a:r>
            <a:rPr kumimoji="1" lang="ja-JP" altLang="en-US" sz="1300">
              <a:latin typeface="ＭＳ Ｐゴシック" panose="020B0600070205080204" pitchFamily="50" charset="-128"/>
              <a:ea typeface="ＭＳ Ｐゴシック" panose="020B0600070205080204" pitchFamily="50" charset="-128"/>
            </a:rPr>
            <a:t>円増加し、類似団体と比較して</a:t>
          </a:r>
          <a:r>
            <a:rPr kumimoji="1" lang="en-US" altLang="ja-JP" sz="1300">
              <a:latin typeface="ＭＳ Ｐゴシック" panose="020B0600070205080204" pitchFamily="50" charset="-128"/>
              <a:ea typeface="ＭＳ Ｐゴシック" panose="020B0600070205080204" pitchFamily="50" charset="-128"/>
            </a:rPr>
            <a:t>54,764</a:t>
          </a:r>
          <a:r>
            <a:rPr kumimoji="1" lang="ja-JP" altLang="en-US" sz="1300">
              <a:latin typeface="ＭＳ Ｐゴシック" panose="020B0600070205080204" pitchFamily="50" charset="-128"/>
              <a:ea typeface="ＭＳ Ｐゴシック" panose="020B0600070205080204" pitchFamily="50" charset="-128"/>
            </a:rPr>
            <a:t>円下回っている。教育費については、一人当たり</a:t>
          </a:r>
          <a:r>
            <a:rPr kumimoji="1" lang="en-US" altLang="ja-JP" sz="1300">
              <a:latin typeface="ＭＳ Ｐゴシック" panose="020B0600070205080204" pitchFamily="50" charset="-128"/>
              <a:ea typeface="ＭＳ Ｐゴシック" panose="020B0600070205080204" pitchFamily="50" charset="-128"/>
            </a:rPr>
            <a:t>88,820</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9,337</a:t>
          </a:r>
          <a:r>
            <a:rPr kumimoji="1" lang="ja-JP" altLang="en-US" sz="1300">
              <a:latin typeface="ＭＳ Ｐゴシック" panose="020B0600070205080204" pitchFamily="50" charset="-128"/>
              <a:ea typeface="ＭＳ Ｐゴシック" panose="020B0600070205080204" pitchFamily="50" charset="-128"/>
            </a:rPr>
            <a:t>円増加、類似団体と比較して</a:t>
          </a:r>
          <a:r>
            <a:rPr kumimoji="1" lang="en-US" altLang="ja-JP" sz="1300">
              <a:latin typeface="ＭＳ Ｐゴシック" panose="020B0600070205080204" pitchFamily="50" charset="-128"/>
              <a:ea typeface="ＭＳ Ｐゴシック" panose="020B0600070205080204" pitchFamily="50" charset="-128"/>
            </a:rPr>
            <a:t>51,281</a:t>
          </a:r>
          <a:r>
            <a:rPr kumimoji="1" lang="ja-JP" altLang="en-US" sz="1300">
              <a:latin typeface="ＭＳ Ｐゴシック" panose="020B0600070205080204" pitchFamily="50" charset="-128"/>
              <a:ea typeface="ＭＳ Ｐゴシック" panose="020B0600070205080204" pitchFamily="50" charset="-128"/>
            </a:rPr>
            <a:t>円下回っている。災害復旧事業費については、平成３０年８月の２度にわたる大雨災害の復旧事業にかかるものとなっている。公債費については、一人当たり</a:t>
          </a:r>
          <a:r>
            <a:rPr kumimoji="1" lang="en-US" altLang="ja-JP" sz="1300">
              <a:latin typeface="ＭＳ Ｐゴシック" panose="020B0600070205080204" pitchFamily="50" charset="-128"/>
              <a:ea typeface="ＭＳ Ｐゴシック" panose="020B0600070205080204" pitchFamily="50" charset="-128"/>
            </a:rPr>
            <a:t>84,700</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8,032</a:t>
          </a:r>
          <a:r>
            <a:rPr kumimoji="1" lang="ja-JP" altLang="en-US" sz="1300">
              <a:latin typeface="ＭＳ Ｐゴシック" panose="020B0600070205080204" pitchFamily="50" charset="-128"/>
              <a:ea typeface="ＭＳ Ｐゴシック" panose="020B0600070205080204" pitchFamily="50" charset="-128"/>
            </a:rPr>
            <a:t>円増加、類似団体と比較して</a:t>
          </a:r>
          <a:r>
            <a:rPr kumimoji="1" lang="en-US" altLang="ja-JP" sz="1300">
              <a:latin typeface="ＭＳ Ｐゴシック" panose="020B0600070205080204" pitchFamily="50" charset="-128"/>
              <a:ea typeface="ＭＳ Ｐゴシック" panose="020B0600070205080204" pitchFamily="50" charset="-128"/>
            </a:rPr>
            <a:t>65,454</a:t>
          </a:r>
          <a:r>
            <a:rPr kumimoji="1" lang="ja-JP" altLang="en-US" sz="1300">
              <a:latin typeface="ＭＳ Ｐゴシック" panose="020B0600070205080204" pitchFamily="50" charset="-128"/>
              <a:ea typeface="ＭＳ Ｐゴシック" panose="020B0600070205080204" pitchFamily="50" charset="-128"/>
            </a:rPr>
            <a:t>円下回っている。ほとんどの項目で類似団体を下回っているが、今後も歳出の適正化に努めていく。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8BC4E6D7-ACB3-4253-9BCC-4D2D1D9D17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D33D2F26-EACA-4870-9BD4-5E47E59F9F2F}"/>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3B014A57-69D1-4B99-98E2-39EE80413D48}"/>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45898AD-BA54-41FC-85E9-E5E0FED8EE8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A049E441-6CDE-41A4-A33F-0B3FFA616BCF}"/>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6B0141F-82B9-4E76-93E5-5A256348377B}"/>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DAC2BCD9-D258-400E-92A4-4A4810FCCFDC}"/>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A6306DFF-372C-44EE-9D18-CE2AF75432F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344091D-9E5B-4F00-B9E7-2EFD3E6337BC}"/>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64F9412-3100-4606-B3B8-FB13181902C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1197E3FF-FDEB-4E12-B52F-041BF768490F}"/>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4D2FDB5-6278-48D5-8E84-A1D09166D299}"/>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438347A6-EC78-470D-90BD-5B9D93A800F2}"/>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令和２年度は平成３０年度の大雨災害に係る災害復旧事業の過年度収入や新型コロナウイルス感染拡大により単独事業が減少したこともあり、実質単年度収支は黒字となった。</a:t>
          </a:r>
        </a:p>
        <a:p>
          <a:r>
            <a:rPr kumimoji="1" lang="ja-JP" altLang="en-US" sz="1400">
              <a:latin typeface="ＭＳ ゴシック" pitchFamily="49" charset="-128"/>
              <a:ea typeface="ＭＳ ゴシック" pitchFamily="49" charset="-128"/>
            </a:rPr>
            <a:t>　今後も適正な収支バランスと基金残高の維持に努める。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2898BB14-58B2-4F16-B7E4-516E43CC7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A6F2D81-2C3D-4E7F-93F9-8257DDDC3E5C}"/>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69E249B8-1A39-4CA7-8CF6-2625B95C9A9C}"/>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4B563986-39CF-4DE6-80DB-50BAF391DBE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427C8AB-E348-484E-ABAA-CE21775950F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F3DE7E2-F62C-42EF-8C3E-9CE8DB926D8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A73D7FF-A24B-40F6-AF93-81438BD2190F}"/>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2CFB9356-B559-4670-8D79-9A6155DCA05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1D0CBA58-A34F-4669-B05C-86B90DD6E501}"/>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村の全会計にかかる実質赤字額及び資金の不足額は無いが、今後も各会計とも健全な財政運営に努める。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370679E-C68D-4DFD-B837-DD6F516CD57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5B31A444-D85C-44DB-924F-CB8DAF116ED1}"/>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E9815E30-1477-4E77-A733-23B1EB4E69F8}"/>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DA309356-1E71-4FD6-A8A1-097779D4CFFB}"/>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48BD507-2243-4DED-ACE0-D65C5126DCB9}"/>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D2E43DAB-2928-4473-938B-56535F31C3B2}"/>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B3E5E4E-21F3-447A-80A2-A675E157839C}"/>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DD260B49-4401-42B8-94FB-97EBF6CE91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E44EEC84-DDEF-41D4-93DD-113CCF76D11E}"/>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19;&#31574;&#35519;&#25972;&#20418;/&#23665;&#31185;/01%20&#36001;&#25919;&#38306;&#20418;/14%20&#36001;&#25919;&#29366;&#27841;&#36039;&#26009;&#38598;/R2&#27770;&#31639;&#20998;/08&#12507;&#12540;&#12512;&#12506;&#12540;&#12472;&#20844;&#34920;&#65288;&#36899;&#32080;&#21069;&#65289;/&#12304;&#36001;&#25919;&#29366;&#27841;&#36039;&#26009;&#38598;&#12305;_063665_&#39853;&#24029;&#2644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190724</v>
          </cell>
          <cell r="F3">
            <v>291945</v>
          </cell>
        </row>
        <row r="5">
          <cell r="A5" t="str">
            <v xml:space="preserve"> H29</v>
          </cell>
          <cell r="D5">
            <v>138931</v>
          </cell>
          <cell r="F5">
            <v>291173</v>
          </cell>
        </row>
        <row r="7">
          <cell r="A7" t="str">
            <v xml:space="preserve"> H30</v>
          </cell>
          <cell r="D7">
            <v>270056</v>
          </cell>
          <cell r="F7">
            <v>271581</v>
          </cell>
        </row>
        <row r="9">
          <cell r="A9" t="str">
            <v xml:space="preserve"> R01</v>
          </cell>
          <cell r="D9">
            <v>171037</v>
          </cell>
          <cell r="F9">
            <v>268375</v>
          </cell>
        </row>
        <row r="11">
          <cell r="A11" t="str">
            <v xml:space="preserve"> R02</v>
          </cell>
          <cell r="D11">
            <v>142955</v>
          </cell>
          <cell r="F11">
            <v>301035</v>
          </cell>
        </row>
        <row r="18">
          <cell r="B18" t="str">
            <v>H28</v>
          </cell>
          <cell r="C18" t="str">
            <v>H29</v>
          </cell>
          <cell r="D18" t="str">
            <v>H30</v>
          </cell>
          <cell r="E18" t="str">
            <v>R01</v>
          </cell>
          <cell r="F18" t="str">
            <v>R02</v>
          </cell>
        </row>
        <row r="19">
          <cell r="A19" t="str">
            <v>実質収支額</v>
          </cell>
          <cell r="B19">
            <v>12.49</v>
          </cell>
          <cell r="C19">
            <v>11.97</v>
          </cell>
          <cell r="D19">
            <v>15.01</v>
          </cell>
          <cell r="E19">
            <v>13.04</v>
          </cell>
          <cell r="F19">
            <v>14.06</v>
          </cell>
        </row>
        <row r="20">
          <cell r="A20" t="str">
            <v>財政調整基金残高</v>
          </cell>
          <cell r="B20">
            <v>37.299999999999997</v>
          </cell>
          <cell r="C20">
            <v>38.9</v>
          </cell>
          <cell r="D20">
            <v>33.93</v>
          </cell>
          <cell r="E20">
            <v>43.63</v>
          </cell>
          <cell r="F20">
            <v>52.62</v>
          </cell>
        </row>
        <row r="21">
          <cell r="A21" t="str">
            <v>実質単年度収支</v>
          </cell>
          <cell r="B21">
            <v>-0.05</v>
          </cell>
          <cell r="C21">
            <v>-0.4</v>
          </cell>
          <cell r="D21">
            <v>-2.3199999999999998</v>
          </cell>
          <cell r="E21">
            <v>7.66</v>
          </cell>
          <cell r="F21">
            <v>13.89</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鮭川村後期高齢者医療特別会計</v>
          </cell>
          <cell r="B31" t="e">
            <v>#N/A</v>
          </cell>
          <cell r="C31">
            <v>0.02</v>
          </cell>
          <cell r="D31" t="e">
            <v>#N/A</v>
          </cell>
          <cell r="E31">
            <v>0.03</v>
          </cell>
          <cell r="F31" t="e">
            <v>#N/A</v>
          </cell>
          <cell r="G31">
            <v>0.06</v>
          </cell>
          <cell r="H31" t="e">
            <v>#N/A</v>
          </cell>
          <cell r="I31">
            <v>0.01</v>
          </cell>
          <cell r="J31" t="e">
            <v>#N/A</v>
          </cell>
          <cell r="K31">
            <v>0.01</v>
          </cell>
        </row>
        <row r="32">
          <cell r="A32" t="str">
            <v>鮭川村国民健康保険特別会計</v>
          </cell>
          <cell r="B32" t="e">
            <v>#N/A</v>
          </cell>
          <cell r="C32">
            <v>0.18</v>
          </cell>
          <cell r="D32" t="e">
            <v>#N/A</v>
          </cell>
          <cell r="E32">
            <v>0.01</v>
          </cell>
          <cell r="F32" t="e">
            <v>#N/A</v>
          </cell>
          <cell r="G32">
            <v>0.04</v>
          </cell>
          <cell r="H32" t="e">
            <v>#N/A</v>
          </cell>
          <cell r="I32">
            <v>0.04</v>
          </cell>
          <cell r="J32" t="e">
            <v>#N/A</v>
          </cell>
          <cell r="K32">
            <v>7.0000000000000007E-2</v>
          </cell>
        </row>
        <row r="33">
          <cell r="A33" t="str">
            <v>鮭川村農業集落排水事業特別会計</v>
          </cell>
          <cell r="B33" t="e">
            <v>#N/A</v>
          </cell>
          <cell r="C33">
            <v>0.3</v>
          </cell>
          <cell r="D33" t="e">
            <v>#N/A</v>
          </cell>
          <cell r="E33">
            <v>0.41</v>
          </cell>
          <cell r="F33" t="e">
            <v>#N/A</v>
          </cell>
          <cell r="G33">
            <v>0.15</v>
          </cell>
          <cell r="H33" t="e">
            <v>#N/A</v>
          </cell>
          <cell r="I33">
            <v>0.14000000000000001</v>
          </cell>
          <cell r="J33" t="e">
            <v>#N/A</v>
          </cell>
          <cell r="K33">
            <v>0.19</v>
          </cell>
        </row>
        <row r="34">
          <cell r="A34" t="str">
            <v>鮭川村簡易水道事業特別会計</v>
          </cell>
          <cell r="B34" t="e">
            <v>#N/A</v>
          </cell>
          <cell r="C34">
            <v>0.74</v>
          </cell>
          <cell r="D34" t="e">
            <v>#N/A</v>
          </cell>
          <cell r="E34">
            <v>0.63</v>
          </cell>
          <cell r="F34" t="e">
            <v>#N/A</v>
          </cell>
          <cell r="G34">
            <v>0.47</v>
          </cell>
          <cell r="H34" t="e">
            <v>#N/A</v>
          </cell>
          <cell r="I34">
            <v>0.87</v>
          </cell>
          <cell r="J34" t="e">
            <v>#N/A</v>
          </cell>
          <cell r="K34">
            <v>1.61</v>
          </cell>
        </row>
        <row r="35">
          <cell r="A35" t="str">
            <v>鮭川村介護保険特別会計</v>
          </cell>
          <cell r="B35" t="e">
            <v>#N/A</v>
          </cell>
          <cell r="C35">
            <v>1.35</v>
          </cell>
          <cell r="D35" t="e">
            <v>#N/A</v>
          </cell>
          <cell r="E35">
            <v>2.41</v>
          </cell>
          <cell r="F35" t="e">
            <v>#N/A</v>
          </cell>
          <cell r="G35">
            <v>2.78</v>
          </cell>
          <cell r="H35" t="e">
            <v>#N/A</v>
          </cell>
          <cell r="I35">
            <v>3.49</v>
          </cell>
          <cell r="J35" t="e">
            <v>#N/A</v>
          </cell>
          <cell r="K35">
            <v>3.36</v>
          </cell>
        </row>
        <row r="36">
          <cell r="A36" t="str">
            <v>一般会計</v>
          </cell>
          <cell r="B36" t="e">
            <v>#N/A</v>
          </cell>
          <cell r="C36">
            <v>12.49</v>
          </cell>
          <cell r="D36" t="e">
            <v>#N/A</v>
          </cell>
          <cell r="E36">
            <v>11.97</v>
          </cell>
          <cell r="F36" t="e">
            <v>#N/A</v>
          </cell>
          <cell r="G36">
            <v>15</v>
          </cell>
          <cell r="H36" t="e">
            <v>#N/A</v>
          </cell>
          <cell r="I36">
            <v>13.04</v>
          </cell>
          <cell r="J36" t="e">
            <v>#N/A</v>
          </cell>
          <cell r="K36">
            <v>14.06</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323</v>
          </cell>
          <cell r="E42"/>
          <cell r="F42"/>
          <cell r="G42">
            <v>300</v>
          </cell>
          <cell r="H42"/>
          <cell r="I42"/>
          <cell r="J42">
            <v>294</v>
          </cell>
          <cell r="K42"/>
          <cell r="L42"/>
          <cell r="M42">
            <v>305</v>
          </cell>
          <cell r="N42"/>
          <cell r="O42"/>
          <cell r="P42">
            <v>327</v>
          </cell>
        </row>
        <row r="43">
          <cell r="A43" t="str">
            <v>一時借入金の利子</v>
          </cell>
          <cell r="B43" t="str">
            <v>-</v>
          </cell>
          <cell r="C43"/>
          <cell r="D43"/>
          <cell r="E43" t="str">
            <v>-</v>
          </cell>
          <cell r="F43"/>
          <cell r="G43"/>
          <cell r="H43">
            <v>0</v>
          </cell>
          <cell r="I43"/>
          <cell r="J43"/>
          <cell r="K43" t="str">
            <v>-</v>
          </cell>
          <cell r="L43"/>
          <cell r="M43"/>
          <cell r="N43" t="str">
            <v>-</v>
          </cell>
          <cell r="O43"/>
          <cell r="P43"/>
        </row>
        <row r="44">
          <cell r="A44" t="str">
            <v>債務負担行為に基づく支出額</v>
          </cell>
          <cell r="B44">
            <v>0</v>
          </cell>
          <cell r="C44"/>
          <cell r="D44"/>
          <cell r="E44">
            <v>0</v>
          </cell>
          <cell r="F44"/>
          <cell r="G44"/>
          <cell r="H44">
            <v>0</v>
          </cell>
          <cell r="I44"/>
          <cell r="J44"/>
          <cell r="K44">
            <v>0</v>
          </cell>
          <cell r="L44"/>
          <cell r="M44"/>
          <cell r="N44">
            <v>1</v>
          </cell>
          <cell r="O44"/>
          <cell r="P44"/>
        </row>
        <row r="45">
          <cell r="A45" t="str">
            <v>組合等が起こした地方債の元利償還金に対する負担金等</v>
          </cell>
          <cell r="B45">
            <v>7</v>
          </cell>
          <cell r="C45"/>
          <cell r="D45"/>
          <cell r="E45">
            <v>9</v>
          </cell>
          <cell r="F45"/>
          <cell r="G45"/>
          <cell r="H45">
            <v>4</v>
          </cell>
          <cell r="I45"/>
          <cell r="J45"/>
          <cell r="K45">
            <v>7</v>
          </cell>
          <cell r="L45"/>
          <cell r="M45"/>
          <cell r="N45">
            <v>5</v>
          </cell>
          <cell r="O45"/>
          <cell r="P45"/>
        </row>
        <row r="46">
          <cell r="A46" t="str">
            <v>公営企業債の元利償還金に対する繰入金</v>
          </cell>
          <cell r="B46">
            <v>121</v>
          </cell>
          <cell r="C46"/>
          <cell r="D46"/>
          <cell r="E46">
            <v>113</v>
          </cell>
          <cell r="F46"/>
          <cell r="G46"/>
          <cell r="H46">
            <v>111</v>
          </cell>
          <cell r="I46"/>
          <cell r="J46"/>
          <cell r="K46">
            <v>108</v>
          </cell>
          <cell r="L46"/>
          <cell r="M46"/>
          <cell r="N46">
            <v>103</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408</v>
          </cell>
          <cell r="C49"/>
          <cell r="D49"/>
          <cell r="E49">
            <v>391</v>
          </cell>
          <cell r="F49"/>
          <cell r="G49"/>
          <cell r="H49">
            <v>334</v>
          </cell>
          <cell r="I49"/>
          <cell r="J49"/>
          <cell r="K49">
            <v>318</v>
          </cell>
          <cell r="L49"/>
          <cell r="M49"/>
          <cell r="N49">
            <v>342</v>
          </cell>
          <cell r="O49"/>
          <cell r="P49"/>
        </row>
        <row r="50">
          <cell r="A50" t="str">
            <v>実質公債費比率の分子</v>
          </cell>
          <cell r="B50" t="e">
            <v>#N/A</v>
          </cell>
          <cell r="C50">
            <v>213</v>
          </cell>
          <cell r="D50" t="e">
            <v>#N/A</v>
          </cell>
          <cell r="E50" t="e">
            <v>#N/A</v>
          </cell>
          <cell r="F50">
            <v>213</v>
          </cell>
          <cell r="G50" t="e">
            <v>#N/A</v>
          </cell>
          <cell r="H50" t="e">
            <v>#N/A</v>
          </cell>
          <cell r="I50">
            <v>155</v>
          </cell>
          <cell r="J50" t="e">
            <v>#N/A</v>
          </cell>
          <cell r="K50" t="e">
            <v>#N/A</v>
          </cell>
          <cell r="L50">
            <v>128</v>
          </cell>
          <cell r="M50" t="e">
            <v>#N/A</v>
          </cell>
          <cell r="N50" t="e">
            <v>#N/A</v>
          </cell>
          <cell r="O50">
            <v>124</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2987</v>
          </cell>
          <cell r="E56"/>
          <cell r="F56"/>
          <cell r="G56">
            <v>3004</v>
          </cell>
          <cell r="H56"/>
          <cell r="I56"/>
          <cell r="J56">
            <v>3006</v>
          </cell>
          <cell r="K56"/>
          <cell r="L56"/>
          <cell r="M56">
            <v>2910</v>
          </cell>
          <cell r="N56"/>
          <cell r="O56"/>
          <cell r="P56">
            <v>2859</v>
          </cell>
        </row>
        <row r="57">
          <cell r="A57" t="str">
            <v>充当可能特定歳入</v>
          </cell>
          <cell r="B57"/>
          <cell r="C57"/>
          <cell r="D57" t="str">
            <v>-</v>
          </cell>
          <cell r="E57"/>
          <cell r="F57"/>
          <cell r="G57" t="str">
            <v>-</v>
          </cell>
          <cell r="H57"/>
          <cell r="I57"/>
          <cell r="J57" t="str">
            <v>-</v>
          </cell>
          <cell r="K57"/>
          <cell r="L57"/>
          <cell r="M57" t="str">
            <v>-</v>
          </cell>
          <cell r="N57"/>
          <cell r="O57"/>
          <cell r="P57" t="str">
            <v>-</v>
          </cell>
        </row>
        <row r="58">
          <cell r="A58" t="str">
            <v>充当可能基金</v>
          </cell>
          <cell r="B58"/>
          <cell r="C58"/>
          <cell r="D58">
            <v>1524</v>
          </cell>
          <cell r="E58"/>
          <cell r="F58"/>
          <cell r="G58">
            <v>1577</v>
          </cell>
          <cell r="H58"/>
          <cell r="I58"/>
          <cell r="J58">
            <v>1464</v>
          </cell>
          <cell r="K58"/>
          <cell r="L58"/>
          <cell r="M58">
            <v>1753</v>
          </cell>
          <cell r="N58"/>
          <cell r="O58"/>
          <cell r="P58">
            <v>2057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393</v>
          </cell>
          <cell r="C62"/>
          <cell r="D62"/>
          <cell r="E62">
            <v>392</v>
          </cell>
          <cell r="F62"/>
          <cell r="G62"/>
          <cell r="H62">
            <v>350</v>
          </cell>
          <cell r="I62"/>
          <cell r="J62"/>
          <cell r="K62">
            <v>325</v>
          </cell>
          <cell r="L62"/>
          <cell r="M62"/>
          <cell r="N62">
            <v>315</v>
          </cell>
          <cell r="O62"/>
          <cell r="P62"/>
        </row>
        <row r="63">
          <cell r="A63" t="str">
            <v>組合等負担等見込額</v>
          </cell>
          <cell r="B63">
            <v>10</v>
          </cell>
          <cell r="C63"/>
          <cell r="D63"/>
          <cell r="E63">
            <v>7</v>
          </cell>
          <cell r="F63"/>
          <cell r="G63"/>
          <cell r="H63">
            <v>16</v>
          </cell>
          <cell r="I63"/>
          <cell r="J63"/>
          <cell r="K63">
            <v>10</v>
          </cell>
          <cell r="L63"/>
          <cell r="M63"/>
          <cell r="N63">
            <v>5</v>
          </cell>
          <cell r="O63"/>
          <cell r="P63"/>
        </row>
        <row r="64">
          <cell r="A64" t="str">
            <v>公営企業債等繰入見込額</v>
          </cell>
          <cell r="B64">
            <v>1190</v>
          </cell>
          <cell r="C64"/>
          <cell r="D64"/>
          <cell r="E64">
            <v>1085</v>
          </cell>
          <cell r="F64"/>
          <cell r="G64"/>
          <cell r="H64">
            <v>992</v>
          </cell>
          <cell r="I64"/>
          <cell r="J64"/>
          <cell r="K64">
            <v>908</v>
          </cell>
          <cell r="L64"/>
          <cell r="M64"/>
          <cell r="N64">
            <v>828</v>
          </cell>
          <cell r="O64"/>
          <cell r="P64"/>
        </row>
        <row r="65">
          <cell r="A65" t="str">
            <v>債務負担行為に基づく支出予定額</v>
          </cell>
          <cell r="B65">
            <v>1</v>
          </cell>
          <cell r="C65"/>
          <cell r="D65"/>
          <cell r="E65">
            <v>11</v>
          </cell>
          <cell r="F65"/>
          <cell r="G65"/>
          <cell r="H65">
            <v>9</v>
          </cell>
          <cell r="I65"/>
          <cell r="J65"/>
          <cell r="K65">
            <v>9</v>
          </cell>
          <cell r="L65"/>
          <cell r="M65"/>
          <cell r="N65">
            <v>10</v>
          </cell>
          <cell r="O65"/>
          <cell r="P65"/>
        </row>
        <row r="66">
          <cell r="A66" t="str">
            <v>一般会計等に係る地方債の現在高</v>
          </cell>
          <cell r="B66">
            <v>3367</v>
          </cell>
          <cell r="C66"/>
          <cell r="D66"/>
          <cell r="E66">
            <v>3355</v>
          </cell>
          <cell r="F66"/>
          <cell r="G66"/>
          <cell r="H66">
            <v>3387</v>
          </cell>
          <cell r="I66"/>
          <cell r="J66"/>
          <cell r="K66">
            <v>3314</v>
          </cell>
          <cell r="L66"/>
          <cell r="M66"/>
          <cell r="N66">
            <v>3203</v>
          </cell>
          <cell r="O66"/>
          <cell r="P66"/>
        </row>
        <row r="67">
          <cell r="A67" t="str">
            <v>将来負担比率の分子</v>
          </cell>
          <cell r="B67" t="e">
            <v>#N/A</v>
          </cell>
          <cell r="C67">
            <v>450</v>
          </cell>
          <cell r="D67" t="e">
            <v>#N/A</v>
          </cell>
          <cell r="E67" t="e">
            <v>#N/A</v>
          </cell>
          <cell r="F67">
            <v>269</v>
          </cell>
          <cell r="G67" t="e">
            <v>#N/A</v>
          </cell>
          <cell r="H67" t="e">
            <v>#N/A</v>
          </cell>
          <cell r="I67">
            <v>285</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740</v>
          </cell>
          <cell r="C72">
            <v>950</v>
          </cell>
          <cell r="D72">
            <v>1230</v>
          </cell>
        </row>
        <row r="73">
          <cell r="A73" t="str">
            <v>減債基金</v>
          </cell>
          <cell r="B73">
            <v>205</v>
          </cell>
          <cell r="C73">
            <v>205</v>
          </cell>
          <cell r="D73">
            <v>205</v>
          </cell>
        </row>
        <row r="74">
          <cell r="A74" t="str">
            <v>その他特定目的基金</v>
          </cell>
          <cell r="B74">
            <v>391</v>
          </cell>
          <cell r="C74">
            <v>464</v>
          </cell>
          <cell r="D74">
            <v>488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063C4-C0EB-42F4-886F-31FF1AF23E5E}">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8" t="s">
        <v>17</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9" t="s">
        <v>19</v>
      </c>
      <c r="C3" s="610"/>
      <c r="D3" s="610"/>
      <c r="E3" s="611"/>
      <c r="F3" s="611"/>
      <c r="G3" s="611"/>
      <c r="H3" s="611"/>
      <c r="I3" s="611"/>
      <c r="J3" s="611"/>
      <c r="K3" s="611"/>
      <c r="L3" s="611" t="s">
        <v>20</v>
      </c>
      <c r="M3" s="611"/>
      <c r="N3" s="611"/>
      <c r="O3" s="611"/>
      <c r="P3" s="611"/>
      <c r="Q3" s="611"/>
      <c r="R3" s="614"/>
      <c r="S3" s="614"/>
      <c r="T3" s="614"/>
      <c r="U3" s="614"/>
      <c r="V3" s="615"/>
      <c r="W3" s="500" t="s">
        <v>21</v>
      </c>
      <c r="X3" s="501"/>
      <c r="Y3" s="501"/>
      <c r="Z3" s="501"/>
      <c r="AA3" s="501"/>
      <c r="AB3" s="610"/>
      <c r="AC3" s="614" t="s">
        <v>22</v>
      </c>
      <c r="AD3" s="501"/>
      <c r="AE3" s="501"/>
      <c r="AF3" s="501"/>
      <c r="AG3" s="501"/>
      <c r="AH3" s="501"/>
      <c r="AI3" s="501"/>
      <c r="AJ3" s="501"/>
      <c r="AK3" s="501"/>
      <c r="AL3" s="576"/>
      <c r="AM3" s="500" t="s">
        <v>23</v>
      </c>
      <c r="AN3" s="501"/>
      <c r="AO3" s="501"/>
      <c r="AP3" s="501"/>
      <c r="AQ3" s="501"/>
      <c r="AR3" s="501"/>
      <c r="AS3" s="501"/>
      <c r="AT3" s="501"/>
      <c r="AU3" s="501"/>
      <c r="AV3" s="501"/>
      <c r="AW3" s="501"/>
      <c r="AX3" s="576"/>
      <c r="AY3" s="568" t="s">
        <v>24</v>
      </c>
      <c r="AZ3" s="569"/>
      <c r="BA3" s="569"/>
      <c r="BB3" s="569"/>
      <c r="BC3" s="569"/>
      <c r="BD3" s="569"/>
      <c r="BE3" s="569"/>
      <c r="BF3" s="569"/>
      <c r="BG3" s="569"/>
      <c r="BH3" s="569"/>
      <c r="BI3" s="569"/>
      <c r="BJ3" s="569"/>
      <c r="BK3" s="569"/>
      <c r="BL3" s="569"/>
      <c r="BM3" s="618"/>
      <c r="BN3" s="500" t="s">
        <v>25</v>
      </c>
      <c r="BO3" s="501"/>
      <c r="BP3" s="501"/>
      <c r="BQ3" s="501"/>
      <c r="BR3" s="501"/>
      <c r="BS3" s="501"/>
      <c r="BT3" s="501"/>
      <c r="BU3" s="576"/>
      <c r="BV3" s="500" t="s">
        <v>26</v>
      </c>
      <c r="BW3" s="501"/>
      <c r="BX3" s="501"/>
      <c r="BY3" s="501"/>
      <c r="BZ3" s="501"/>
      <c r="CA3" s="501"/>
      <c r="CB3" s="501"/>
      <c r="CC3" s="576"/>
      <c r="CD3" s="568" t="s">
        <v>24</v>
      </c>
      <c r="CE3" s="569"/>
      <c r="CF3" s="569"/>
      <c r="CG3" s="569"/>
      <c r="CH3" s="569"/>
      <c r="CI3" s="569"/>
      <c r="CJ3" s="569"/>
      <c r="CK3" s="569"/>
      <c r="CL3" s="569"/>
      <c r="CM3" s="569"/>
      <c r="CN3" s="569"/>
      <c r="CO3" s="569"/>
      <c r="CP3" s="569"/>
      <c r="CQ3" s="569"/>
      <c r="CR3" s="569"/>
      <c r="CS3" s="618"/>
      <c r="CT3" s="500" t="s">
        <v>27</v>
      </c>
      <c r="CU3" s="501"/>
      <c r="CV3" s="501"/>
      <c r="CW3" s="501"/>
      <c r="CX3" s="501"/>
      <c r="CY3" s="501"/>
      <c r="CZ3" s="501"/>
      <c r="DA3" s="576"/>
      <c r="DB3" s="500" t="s">
        <v>28</v>
      </c>
      <c r="DC3" s="501"/>
      <c r="DD3" s="501"/>
      <c r="DE3" s="501"/>
      <c r="DF3" s="501"/>
      <c r="DG3" s="501"/>
      <c r="DH3" s="501"/>
      <c r="DI3" s="576"/>
      <c r="DJ3" s="41"/>
      <c r="DK3" s="41"/>
      <c r="DL3" s="41"/>
      <c r="DM3" s="41"/>
      <c r="DN3" s="41"/>
      <c r="DO3" s="41"/>
    </row>
    <row r="4" spans="1:119" ht="18.75" customHeight="1" x14ac:dyDescent="0.15">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5"/>
      <c r="AN4" s="453"/>
      <c r="AO4" s="453"/>
      <c r="AP4" s="453"/>
      <c r="AQ4" s="453"/>
      <c r="AR4" s="453"/>
      <c r="AS4" s="453"/>
      <c r="AT4" s="453"/>
      <c r="AU4" s="453"/>
      <c r="AV4" s="453"/>
      <c r="AW4" s="453"/>
      <c r="AX4" s="617"/>
      <c r="AY4" s="427" t="s">
        <v>29</v>
      </c>
      <c r="AZ4" s="428"/>
      <c r="BA4" s="428"/>
      <c r="BB4" s="428"/>
      <c r="BC4" s="428"/>
      <c r="BD4" s="428"/>
      <c r="BE4" s="428"/>
      <c r="BF4" s="428"/>
      <c r="BG4" s="428"/>
      <c r="BH4" s="428"/>
      <c r="BI4" s="428"/>
      <c r="BJ4" s="428"/>
      <c r="BK4" s="428"/>
      <c r="BL4" s="428"/>
      <c r="BM4" s="429"/>
      <c r="BN4" s="430">
        <v>4863517</v>
      </c>
      <c r="BO4" s="431"/>
      <c r="BP4" s="431"/>
      <c r="BQ4" s="431"/>
      <c r="BR4" s="431"/>
      <c r="BS4" s="431"/>
      <c r="BT4" s="431"/>
      <c r="BU4" s="432"/>
      <c r="BV4" s="430">
        <v>4387883</v>
      </c>
      <c r="BW4" s="431"/>
      <c r="BX4" s="431"/>
      <c r="BY4" s="431"/>
      <c r="BZ4" s="431"/>
      <c r="CA4" s="431"/>
      <c r="CB4" s="431"/>
      <c r="CC4" s="432"/>
      <c r="CD4" s="602" t="s">
        <v>30</v>
      </c>
      <c r="CE4" s="603"/>
      <c r="CF4" s="603"/>
      <c r="CG4" s="603"/>
      <c r="CH4" s="603"/>
      <c r="CI4" s="603"/>
      <c r="CJ4" s="603"/>
      <c r="CK4" s="603"/>
      <c r="CL4" s="603"/>
      <c r="CM4" s="603"/>
      <c r="CN4" s="603"/>
      <c r="CO4" s="603"/>
      <c r="CP4" s="603"/>
      <c r="CQ4" s="603"/>
      <c r="CR4" s="603"/>
      <c r="CS4" s="604"/>
      <c r="CT4" s="605">
        <v>14.1</v>
      </c>
      <c r="CU4" s="606"/>
      <c r="CV4" s="606"/>
      <c r="CW4" s="606"/>
      <c r="CX4" s="606"/>
      <c r="CY4" s="606"/>
      <c r="CZ4" s="606"/>
      <c r="DA4" s="607"/>
      <c r="DB4" s="605">
        <v>13</v>
      </c>
      <c r="DC4" s="606"/>
      <c r="DD4" s="606"/>
      <c r="DE4" s="606"/>
      <c r="DF4" s="606"/>
      <c r="DG4" s="606"/>
      <c r="DH4" s="606"/>
      <c r="DI4" s="607"/>
      <c r="DJ4" s="41"/>
      <c r="DK4" s="41"/>
      <c r="DL4" s="41"/>
      <c r="DM4" s="41"/>
      <c r="DN4" s="41"/>
      <c r="DO4" s="41"/>
    </row>
    <row r="5" spans="1:119" ht="18.75" customHeight="1" x14ac:dyDescent="0.15">
      <c r="A5" s="42"/>
      <c r="B5" s="612"/>
      <c r="C5" s="454"/>
      <c r="D5" s="454"/>
      <c r="E5" s="613"/>
      <c r="F5" s="613"/>
      <c r="G5" s="613"/>
      <c r="H5" s="613"/>
      <c r="I5" s="613"/>
      <c r="J5" s="613"/>
      <c r="K5" s="613"/>
      <c r="L5" s="613"/>
      <c r="M5" s="613"/>
      <c r="N5" s="613"/>
      <c r="O5" s="613"/>
      <c r="P5" s="613"/>
      <c r="Q5" s="613"/>
      <c r="R5" s="452"/>
      <c r="S5" s="452"/>
      <c r="T5" s="452"/>
      <c r="U5" s="452"/>
      <c r="V5" s="616"/>
      <c r="W5" s="535"/>
      <c r="X5" s="453"/>
      <c r="Y5" s="453"/>
      <c r="Z5" s="453"/>
      <c r="AA5" s="453"/>
      <c r="AB5" s="454"/>
      <c r="AC5" s="452"/>
      <c r="AD5" s="453"/>
      <c r="AE5" s="453"/>
      <c r="AF5" s="453"/>
      <c r="AG5" s="453"/>
      <c r="AH5" s="453"/>
      <c r="AI5" s="453"/>
      <c r="AJ5" s="453"/>
      <c r="AK5" s="453"/>
      <c r="AL5" s="617"/>
      <c r="AM5" s="506" t="s">
        <v>31</v>
      </c>
      <c r="AN5" s="409"/>
      <c r="AO5" s="409"/>
      <c r="AP5" s="409"/>
      <c r="AQ5" s="409"/>
      <c r="AR5" s="409"/>
      <c r="AS5" s="409"/>
      <c r="AT5" s="410"/>
      <c r="AU5" s="486" t="s">
        <v>32</v>
      </c>
      <c r="AV5" s="487"/>
      <c r="AW5" s="487"/>
      <c r="AX5" s="487"/>
      <c r="AY5" s="415" t="s">
        <v>33</v>
      </c>
      <c r="AZ5" s="416"/>
      <c r="BA5" s="416"/>
      <c r="BB5" s="416"/>
      <c r="BC5" s="416"/>
      <c r="BD5" s="416"/>
      <c r="BE5" s="416"/>
      <c r="BF5" s="416"/>
      <c r="BG5" s="416"/>
      <c r="BH5" s="416"/>
      <c r="BI5" s="416"/>
      <c r="BJ5" s="416"/>
      <c r="BK5" s="416"/>
      <c r="BL5" s="416"/>
      <c r="BM5" s="417"/>
      <c r="BN5" s="435">
        <v>4470221</v>
      </c>
      <c r="BO5" s="436"/>
      <c r="BP5" s="436"/>
      <c r="BQ5" s="436"/>
      <c r="BR5" s="436"/>
      <c r="BS5" s="436"/>
      <c r="BT5" s="436"/>
      <c r="BU5" s="437"/>
      <c r="BV5" s="435">
        <v>4027875</v>
      </c>
      <c r="BW5" s="436"/>
      <c r="BX5" s="436"/>
      <c r="BY5" s="436"/>
      <c r="BZ5" s="436"/>
      <c r="CA5" s="436"/>
      <c r="CB5" s="436"/>
      <c r="CC5" s="437"/>
      <c r="CD5" s="444" t="s">
        <v>34</v>
      </c>
      <c r="CE5" s="445"/>
      <c r="CF5" s="445"/>
      <c r="CG5" s="445"/>
      <c r="CH5" s="445"/>
      <c r="CI5" s="445"/>
      <c r="CJ5" s="445"/>
      <c r="CK5" s="445"/>
      <c r="CL5" s="445"/>
      <c r="CM5" s="445"/>
      <c r="CN5" s="445"/>
      <c r="CO5" s="445"/>
      <c r="CP5" s="445"/>
      <c r="CQ5" s="445"/>
      <c r="CR5" s="445"/>
      <c r="CS5" s="446"/>
      <c r="CT5" s="405">
        <v>85.8</v>
      </c>
      <c r="CU5" s="406"/>
      <c r="CV5" s="406"/>
      <c r="CW5" s="406"/>
      <c r="CX5" s="406"/>
      <c r="CY5" s="406"/>
      <c r="CZ5" s="406"/>
      <c r="DA5" s="407"/>
      <c r="DB5" s="405">
        <v>81.599999999999994</v>
      </c>
      <c r="DC5" s="406"/>
      <c r="DD5" s="406"/>
      <c r="DE5" s="406"/>
      <c r="DF5" s="406"/>
      <c r="DG5" s="406"/>
      <c r="DH5" s="406"/>
      <c r="DI5" s="407"/>
      <c r="DJ5" s="41"/>
      <c r="DK5" s="41"/>
      <c r="DL5" s="41"/>
      <c r="DM5" s="41"/>
      <c r="DN5" s="41"/>
      <c r="DO5" s="41"/>
    </row>
    <row r="6" spans="1:119" ht="18.75" customHeight="1" x14ac:dyDescent="0.15">
      <c r="A6" s="42"/>
      <c r="B6" s="582" t="s">
        <v>35</v>
      </c>
      <c r="C6" s="451"/>
      <c r="D6" s="451"/>
      <c r="E6" s="583"/>
      <c r="F6" s="583"/>
      <c r="G6" s="583"/>
      <c r="H6" s="583"/>
      <c r="I6" s="583"/>
      <c r="J6" s="583"/>
      <c r="K6" s="583"/>
      <c r="L6" s="583" t="s">
        <v>36</v>
      </c>
      <c r="M6" s="583"/>
      <c r="N6" s="583"/>
      <c r="O6" s="583"/>
      <c r="P6" s="583"/>
      <c r="Q6" s="583"/>
      <c r="R6" s="478"/>
      <c r="S6" s="478"/>
      <c r="T6" s="478"/>
      <c r="U6" s="478"/>
      <c r="V6" s="589"/>
      <c r="W6" s="517" t="s">
        <v>37</v>
      </c>
      <c r="X6" s="450"/>
      <c r="Y6" s="450"/>
      <c r="Z6" s="450"/>
      <c r="AA6" s="450"/>
      <c r="AB6" s="451"/>
      <c r="AC6" s="594" t="s">
        <v>38</v>
      </c>
      <c r="AD6" s="595"/>
      <c r="AE6" s="595"/>
      <c r="AF6" s="595"/>
      <c r="AG6" s="595"/>
      <c r="AH6" s="595"/>
      <c r="AI6" s="595"/>
      <c r="AJ6" s="595"/>
      <c r="AK6" s="595"/>
      <c r="AL6" s="596"/>
      <c r="AM6" s="506" t="s">
        <v>39</v>
      </c>
      <c r="AN6" s="409"/>
      <c r="AO6" s="409"/>
      <c r="AP6" s="409"/>
      <c r="AQ6" s="409"/>
      <c r="AR6" s="409"/>
      <c r="AS6" s="409"/>
      <c r="AT6" s="410"/>
      <c r="AU6" s="486" t="s">
        <v>32</v>
      </c>
      <c r="AV6" s="487"/>
      <c r="AW6" s="487"/>
      <c r="AX6" s="487"/>
      <c r="AY6" s="415" t="s">
        <v>40</v>
      </c>
      <c r="AZ6" s="416"/>
      <c r="BA6" s="416"/>
      <c r="BB6" s="416"/>
      <c r="BC6" s="416"/>
      <c r="BD6" s="416"/>
      <c r="BE6" s="416"/>
      <c r="BF6" s="416"/>
      <c r="BG6" s="416"/>
      <c r="BH6" s="416"/>
      <c r="BI6" s="416"/>
      <c r="BJ6" s="416"/>
      <c r="BK6" s="416"/>
      <c r="BL6" s="416"/>
      <c r="BM6" s="417"/>
      <c r="BN6" s="435">
        <v>393296</v>
      </c>
      <c r="BO6" s="436"/>
      <c r="BP6" s="436"/>
      <c r="BQ6" s="436"/>
      <c r="BR6" s="436"/>
      <c r="BS6" s="436"/>
      <c r="BT6" s="436"/>
      <c r="BU6" s="437"/>
      <c r="BV6" s="435">
        <v>360008</v>
      </c>
      <c r="BW6" s="436"/>
      <c r="BX6" s="436"/>
      <c r="BY6" s="436"/>
      <c r="BZ6" s="436"/>
      <c r="CA6" s="436"/>
      <c r="CB6" s="436"/>
      <c r="CC6" s="437"/>
      <c r="CD6" s="444" t="s">
        <v>41</v>
      </c>
      <c r="CE6" s="445"/>
      <c r="CF6" s="445"/>
      <c r="CG6" s="445"/>
      <c r="CH6" s="445"/>
      <c r="CI6" s="445"/>
      <c r="CJ6" s="445"/>
      <c r="CK6" s="445"/>
      <c r="CL6" s="445"/>
      <c r="CM6" s="445"/>
      <c r="CN6" s="445"/>
      <c r="CO6" s="445"/>
      <c r="CP6" s="445"/>
      <c r="CQ6" s="445"/>
      <c r="CR6" s="445"/>
      <c r="CS6" s="446"/>
      <c r="CT6" s="579">
        <v>88.3</v>
      </c>
      <c r="CU6" s="580"/>
      <c r="CV6" s="580"/>
      <c r="CW6" s="580"/>
      <c r="CX6" s="580"/>
      <c r="CY6" s="580"/>
      <c r="CZ6" s="580"/>
      <c r="DA6" s="581"/>
      <c r="DB6" s="579">
        <v>83.9</v>
      </c>
      <c r="DC6" s="580"/>
      <c r="DD6" s="580"/>
      <c r="DE6" s="580"/>
      <c r="DF6" s="580"/>
      <c r="DG6" s="580"/>
      <c r="DH6" s="580"/>
      <c r="DI6" s="581"/>
      <c r="DJ6" s="41"/>
      <c r="DK6" s="41"/>
      <c r="DL6" s="41"/>
      <c r="DM6" s="41"/>
      <c r="DN6" s="41"/>
      <c r="DO6" s="41"/>
    </row>
    <row r="7" spans="1:119" ht="18.75" customHeight="1" x14ac:dyDescent="0.15">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506" t="s">
        <v>42</v>
      </c>
      <c r="AN7" s="409"/>
      <c r="AO7" s="409"/>
      <c r="AP7" s="409"/>
      <c r="AQ7" s="409"/>
      <c r="AR7" s="409"/>
      <c r="AS7" s="409"/>
      <c r="AT7" s="410"/>
      <c r="AU7" s="486" t="s">
        <v>32</v>
      </c>
      <c r="AV7" s="487"/>
      <c r="AW7" s="487"/>
      <c r="AX7" s="487"/>
      <c r="AY7" s="415" t="s">
        <v>43</v>
      </c>
      <c r="AZ7" s="416"/>
      <c r="BA7" s="416"/>
      <c r="BB7" s="416"/>
      <c r="BC7" s="416"/>
      <c r="BD7" s="416"/>
      <c r="BE7" s="416"/>
      <c r="BF7" s="416"/>
      <c r="BG7" s="416"/>
      <c r="BH7" s="416"/>
      <c r="BI7" s="416"/>
      <c r="BJ7" s="416"/>
      <c r="BK7" s="416"/>
      <c r="BL7" s="416"/>
      <c r="BM7" s="417"/>
      <c r="BN7" s="435">
        <v>64528</v>
      </c>
      <c r="BO7" s="436"/>
      <c r="BP7" s="436"/>
      <c r="BQ7" s="436"/>
      <c r="BR7" s="436"/>
      <c r="BS7" s="436"/>
      <c r="BT7" s="436"/>
      <c r="BU7" s="437"/>
      <c r="BV7" s="435">
        <v>75873</v>
      </c>
      <c r="BW7" s="436"/>
      <c r="BX7" s="436"/>
      <c r="BY7" s="436"/>
      <c r="BZ7" s="436"/>
      <c r="CA7" s="436"/>
      <c r="CB7" s="436"/>
      <c r="CC7" s="437"/>
      <c r="CD7" s="444" t="s">
        <v>44</v>
      </c>
      <c r="CE7" s="445"/>
      <c r="CF7" s="445"/>
      <c r="CG7" s="445"/>
      <c r="CH7" s="445"/>
      <c r="CI7" s="445"/>
      <c r="CJ7" s="445"/>
      <c r="CK7" s="445"/>
      <c r="CL7" s="445"/>
      <c r="CM7" s="445"/>
      <c r="CN7" s="445"/>
      <c r="CO7" s="445"/>
      <c r="CP7" s="445"/>
      <c r="CQ7" s="445"/>
      <c r="CR7" s="445"/>
      <c r="CS7" s="446"/>
      <c r="CT7" s="435">
        <v>2338289</v>
      </c>
      <c r="CU7" s="436"/>
      <c r="CV7" s="436"/>
      <c r="CW7" s="436"/>
      <c r="CX7" s="436"/>
      <c r="CY7" s="436"/>
      <c r="CZ7" s="436"/>
      <c r="DA7" s="437"/>
      <c r="DB7" s="435">
        <v>2178262</v>
      </c>
      <c r="DC7" s="436"/>
      <c r="DD7" s="436"/>
      <c r="DE7" s="436"/>
      <c r="DF7" s="436"/>
      <c r="DG7" s="436"/>
      <c r="DH7" s="436"/>
      <c r="DI7" s="437"/>
      <c r="DJ7" s="41"/>
      <c r="DK7" s="41"/>
      <c r="DL7" s="41"/>
      <c r="DM7" s="41"/>
      <c r="DN7" s="41"/>
      <c r="DO7" s="41"/>
    </row>
    <row r="8" spans="1:119" ht="18.75" customHeight="1" thickBot="1" x14ac:dyDescent="0.2">
      <c r="A8" s="42"/>
      <c r="B8" s="587"/>
      <c r="C8" s="518"/>
      <c r="D8" s="518"/>
      <c r="E8" s="588"/>
      <c r="F8" s="588"/>
      <c r="G8" s="588"/>
      <c r="H8" s="588"/>
      <c r="I8" s="588"/>
      <c r="J8" s="588"/>
      <c r="K8" s="588"/>
      <c r="L8" s="588"/>
      <c r="M8" s="588"/>
      <c r="N8" s="588"/>
      <c r="O8" s="588"/>
      <c r="P8" s="588"/>
      <c r="Q8" s="588"/>
      <c r="R8" s="592"/>
      <c r="S8" s="592"/>
      <c r="T8" s="592"/>
      <c r="U8" s="592"/>
      <c r="V8" s="593"/>
      <c r="W8" s="502"/>
      <c r="X8" s="503"/>
      <c r="Y8" s="503"/>
      <c r="Z8" s="503"/>
      <c r="AA8" s="503"/>
      <c r="AB8" s="518"/>
      <c r="AC8" s="599"/>
      <c r="AD8" s="600"/>
      <c r="AE8" s="600"/>
      <c r="AF8" s="600"/>
      <c r="AG8" s="600"/>
      <c r="AH8" s="600"/>
      <c r="AI8" s="600"/>
      <c r="AJ8" s="600"/>
      <c r="AK8" s="600"/>
      <c r="AL8" s="601"/>
      <c r="AM8" s="506" t="s">
        <v>45</v>
      </c>
      <c r="AN8" s="409"/>
      <c r="AO8" s="409"/>
      <c r="AP8" s="409"/>
      <c r="AQ8" s="409"/>
      <c r="AR8" s="409"/>
      <c r="AS8" s="409"/>
      <c r="AT8" s="410"/>
      <c r="AU8" s="486" t="s">
        <v>32</v>
      </c>
      <c r="AV8" s="487"/>
      <c r="AW8" s="487"/>
      <c r="AX8" s="487"/>
      <c r="AY8" s="415" t="s">
        <v>46</v>
      </c>
      <c r="AZ8" s="416"/>
      <c r="BA8" s="416"/>
      <c r="BB8" s="416"/>
      <c r="BC8" s="416"/>
      <c r="BD8" s="416"/>
      <c r="BE8" s="416"/>
      <c r="BF8" s="416"/>
      <c r="BG8" s="416"/>
      <c r="BH8" s="416"/>
      <c r="BI8" s="416"/>
      <c r="BJ8" s="416"/>
      <c r="BK8" s="416"/>
      <c r="BL8" s="416"/>
      <c r="BM8" s="417"/>
      <c r="BN8" s="435">
        <v>328768</v>
      </c>
      <c r="BO8" s="436"/>
      <c r="BP8" s="436"/>
      <c r="BQ8" s="436"/>
      <c r="BR8" s="436"/>
      <c r="BS8" s="436"/>
      <c r="BT8" s="436"/>
      <c r="BU8" s="437"/>
      <c r="BV8" s="435">
        <v>284135</v>
      </c>
      <c r="BW8" s="436"/>
      <c r="BX8" s="436"/>
      <c r="BY8" s="436"/>
      <c r="BZ8" s="436"/>
      <c r="CA8" s="436"/>
      <c r="CB8" s="436"/>
      <c r="CC8" s="437"/>
      <c r="CD8" s="444" t="s">
        <v>47</v>
      </c>
      <c r="CE8" s="445"/>
      <c r="CF8" s="445"/>
      <c r="CG8" s="445"/>
      <c r="CH8" s="445"/>
      <c r="CI8" s="445"/>
      <c r="CJ8" s="445"/>
      <c r="CK8" s="445"/>
      <c r="CL8" s="445"/>
      <c r="CM8" s="445"/>
      <c r="CN8" s="445"/>
      <c r="CO8" s="445"/>
      <c r="CP8" s="445"/>
      <c r="CQ8" s="445"/>
      <c r="CR8" s="445"/>
      <c r="CS8" s="446"/>
      <c r="CT8" s="541">
        <v>0.19</v>
      </c>
      <c r="CU8" s="542"/>
      <c r="CV8" s="542"/>
      <c r="CW8" s="542"/>
      <c r="CX8" s="542"/>
      <c r="CY8" s="542"/>
      <c r="CZ8" s="542"/>
      <c r="DA8" s="543"/>
      <c r="DB8" s="541">
        <v>0.18</v>
      </c>
      <c r="DC8" s="542"/>
      <c r="DD8" s="542"/>
      <c r="DE8" s="542"/>
      <c r="DF8" s="542"/>
      <c r="DG8" s="542"/>
      <c r="DH8" s="542"/>
      <c r="DI8" s="543"/>
      <c r="DJ8" s="41"/>
      <c r="DK8" s="41"/>
      <c r="DL8" s="41"/>
      <c r="DM8" s="41"/>
      <c r="DN8" s="41"/>
      <c r="DO8" s="41"/>
    </row>
    <row r="9" spans="1:119" ht="18.75" customHeight="1" thickBot="1" x14ac:dyDescent="0.2">
      <c r="A9" s="42"/>
      <c r="B9" s="568" t="s">
        <v>48</v>
      </c>
      <c r="C9" s="569"/>
      <c r="D9" s="569"/>
      <c r="E9" s="569"/>
      <c r="F9" s="569"/>
      <c r="G9" s="569"/>
      <c r="H9" s="569"/>
      <c r="I9" s="569"/>
      <c r="J9" s="569"/>
      <c r="K9" s="489"/>
      <c r="L9" s="570" t="s">
        <v>49</v>
      </c>
      <c r="M9" s="571"/>
      <c r="N9" s="571"/>
      <c r="O9" s="571"/>
      <c r="P9" s="571"/>
      <c r="Q9" s="572"/>
      <c r="R9" s="573">
        <v>3902</v>
      </c>
      <c r="S9" s="574"/>
      <c r="T9" s="574"/>
      <c r="U9" s="574"/>
      <c r="V9" s="575"/>
      <c r="W9" s="500" t="s">
        <v>50</v>
      </c>
      <c r="X9" s="501"/>
      <c r="Y9" s="501"/>
      <c r="Z9" s="501"/>
      <c r="AA9" s="501"/>
      <c r="AB9" s="501"/>
      <c r="AC9" s="501"/>
      <c r="AD9" s="501"/>
      <c r="AE9" s="501"/>
      <c r="AF9" s="501"/>
      <c r="AG9" s="501"/>
      <c r="AH9" s="501"/>
      <c r="AI9" s="501"/>
      <c r="AJ9" s="501"/>
      <c r="AK9" s="501"/>
      <c r="AL9" s="576"/>
      <c r="AM9" s="506" t="s">
        <v>51</v>
      </c>
      <c r="AN9" s="409"/>
      <c r="AO9" s="409"/>
      <c r="AP9" s="409"/>
      <c r="AQ9" s="409"/>
      <c r="AR9" s="409"/>
      <c r="AS9" s="409"/>
      <c r="AT9" s="410"/>
      <c r="AU9" s="486" t="s">
        <v>32</v>
      </c>
      <c r="AV9" s="487"/>
      <c r="AW9" s="487"/>
      <c r="AX9" s="487"/>
      <c r="AY9" s="415" t="s">
        <v>52</v>
      </c>
      <c r="AZ9" s="416"/>
      <c r="BA9" s="416"/>
      <c r="BB9" s="416"/>
      <c r="BC9" s="416"/>
      <c r="BD9" s="416"/>
      <c r="BE9" s="416"/>
      <c r="BF9" s="416"/>
      <c r="BG9" s="416"/>
      <c r="BH9" s="416"/>
      <c r="BI9" s="416"/>
      <c r="BJ9" s="416"/>
      <c r="BK9" s="416"/>
      <c r="BL9" s="416"/>
      <c r="BM9" s="417"/>
      <c r="BN9" s="435">
        <v>44633</v>
      </c>
      <c r="BO9" s="436"/>
      <c r="BP9" s="436"/>
      <c r="BQ9" s="436"/>
      <c r="BR9" s="436"/>
      <c r="BS9" s="436"/>
      <c r="BT9" s="436"/>
      <c r="BU9" s="437"/>
      <c r="BV9" s="435">
        <v>-43292</v>
      </c>
      <c r="BW9" s="436"/>
      <c r="BX9" s="436"/>
      <c r="BY9" s="436"/>
      <c r="BZ9" s="436"/>
      <c r="CA9" s="436"/>
      <c r="CB9" s="436"/>
      <c r="CC9" s="437"/>
      <c r="CD9" s="444" t="s">
        <v>53</v>
      </c>
      <c r="CE9" s="445"/>
      <c r="CF9" s="445"/>
      <c r="CG9" s="445"/>
      <c r="CH9" s="445"/>
      <c r="CI9" s="445"/>
      <c r="CJ9" s="445"/>
      <c r="CK9" s="445"/>
      <c r="CL9" s="445"/>
      <c r="CM9" s="445"/>
      <c r="CN9" s="445"/>
      <c r="CO9" s="445"/>
      <c r="CP9" s="445"/>
      <c r="CQ9" s="445"/>
      <c r="CR9" s="445"/>
      <c r="CS9" s="446"/>
      <c r="CT9" s="405">
        <v>10.1</v>
      </c>
      <c r="CU9" s="406"/>
      <c r="CV9" s="406"/>
      <c r="CW9" s="406"/>
      <c r="CX9" s="406"/>
      <c r="CY9" s="406"/>
      <c r="CZ9" s="406"/>
      <c r="DA9" s="407"/>
      <c r="DB9" s="405">
        <v>10.8</v>
      </c>
      <c r="DC9" s="406"/>
      <c r="DD9" s="406"/>
      <c r="DE9" s="406"/>
      <c r="DF9" s="406"/>
      <c r="DG9" s="406"/>
      <c r="DH9" s="406"/>
      <c r="DI9" s="407"/>
      <c r="DJ9" s="41"/>
      <c r="DK9" s="41"/>
      <c r="DL9" s="41"/>
      <c r="DM9" s="41"/>
      <c r="DN9" s="41"/>
      <c r="DO9" s="41"/>
    </row>
    <row r="10" spans="1:119" ht="18.75" customHeight="1" thickBot="1" x14ac:dyDescent="0.2">
      <c r="A10" s="42"/>
      <c r="B10" s="568"/>
      <c r="C10" s="569"/>
      <c r="D10" s="569"/>
      <c r="E10" s="569"/>
      <c r="F10" s="569"/>
      <c r="G10" s="569"/>
      <c r="H10" s="569"/>
      <c r="I10" s="569"/>
      <c r="J10" s="569"/>
      <c r="K10" s="489"/>
      <c r="L10" s="408" t="s">
        <v>54</v>
      </c>
      <c r="M10" s="409"/>
      <c r="N10" s="409"/>
      <c r="O10" s="409"/>
      <c r="P10" s="409"/>
      <c r="Q10" s="410"/>
      <c r="R10" s="411">
        <v>4317</v>
      </c>
      <c r="S10" s="412"/>
      <c r="T10" s="412"/>
      <c r="U10" s="412"/>
      <c r="V10" s="414"/>
      <c r="W10" s="577"/>
      <c r="X10" s="388"/>
      <c r="Y10" s="388"/>
      <c r="Z10" s="388"/>
      <c r="AA10" s="388"/>
      <c r="AB10" s="388"/>
      <c r="AC10" s="388"/>
      <c r="AD10" s="388"/>
      <c r="AE10" s="388"/>
      <c r="AF10" s="388"/>
      <c r="AG10" s="388"/>
      <c r="AH10" s="388"/>
      <c r="AI10" s="388"/>
      <c r="AJ10" s="388"/>
      <c r="AK10" s="388"/>
      <c r="AL10" s="578"/>
      <c r="AM10" s="506" t="s">
        <v>55</v>
      </c>
      <c r="AN10" s="409"/>
      <c r="AO10" s="409"/>
      <c r="AP10" s="409"/>
      <c r="AQ10" s="409"/>
      <c r="AR10" s="409"/>
      <c r="AS10" s="409"/>
      <c r="AT10" s="410"/>
      <c r="AU10" s="486" t="s">
        <v>56</v>
      </c>
      <c r="AV10" s="487"/>
      <c r="AW10" s="487"/>
      <c r="AX10" s="487"/>
      <c r="AY10" s="415" t="s">
        <v>57</v>
      </c>
      <c r="AZ10" s="416"/>
      <c r="BA10" s="416"/>
      <c r="BB10" s="416"/>
      <c r="BC10" s="416"/>
      <c r="BD10" s="416"/>
      <c r="BE10" s="416"/>
      <c r="BF10" s="416"/>
      <c r="BG10" s="416"/>
      <c r="BH10" s="416"/>
      <c r="BI10" s="416"/>
      <c r="BJ10" s="416"/>
      <c r="BK10" s="416"/>
      <c r="BL10" s="416"/>
      <c r="BM10" s="417"/>
      <c r="BN10" s="435">
        <v>450068</v>
      </c>
      <c r="BO10" s="436"/>
      <c r="BP10" s="436"/>
      <c r="BQ10" s="436"/>
      <c r="BR10" s="436"/>
      <c r="BS10" s="436"/>
      <c r="BT10" s="436"/>
      <c r="BU10" s="437"/>
      <c r="BV10" s="435">
        <v>370089</v>
      </c>
      <c r="BW10" s="436"/>
      <c r="BX10" s="436"/>
      <c r="BY10" s="436"/>
      <c r="BZ10" s="436"/>
      <c r="CA10" s="436"/>
      <c r="CB10" s="436"/>
      <c r="CC10" s="437"/>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8"/>
      <c r="C11" s="569"/>
      <c r="D11" s="569"/>
      <c r="E11" s="569"/>
      <c r="F11" s="569"/>
      <c r="G11" s="569"/>
      <c r="H11" s="569"/>
      <c r="I11" s="569"/>
      <c r="J11" s="569"/>
      <c r="K11" s="489"/>
      <c r="L11" s="390" t="s">
        <v>59</v>
      </c>
      <c r="M11" s="391"/>
      <c r="N11" s="391"/>
      <c r="O11" s="391"/>
      <c r="P11" s="391"/>
      <c r="Q11" s="392"/>
      <c r="R11" s="565" t="s">
        <v>60</v>
      </c>
      <c r="S11" s="566"/>
      <c r="T11" s="566"/>
      <c r="U11" s="566"/>
      <c r="V11" s="567"/>
      <c r="W11" s="577"/>
      <c r="X11" s="388"/>
      <c r="Y11" s="388"/>
      <c r="Z11" s="388"/>
      <c r="AA11" s="388"/>
      <c r="AB11" s="388"/>
      <c r="AC11" s="388"/>
      <c r="AD11" s="388"/>
      <c r="AE11" s="388"/>
      <c r="AF11" s="388"/>
      <c r="AG11" s="388"/>
      <c r="AH11" s="388"/>
      <c r="AI11" s="388"/>
      <c r="AJ11" s="388"/>
      <c r="AK11" s="388"/>
      <c r="AL11" s="578"/>
      <c r="AM11" s="506" t="s">
        <v>61</v>
      </c>
      <c r="AN11" s="409"/>
      <c r="AO11" s="409"/>
      <c r="AP11" s="409"/>
      <c r="AQ11" s="409"/>
      <c r="AR11" s="409"/>
      <c r="AS11" s="409"/>
      <c r="AT11" s="410"/>
      <c r="AU11" s="486" t="s">
        <v>56</v>
      </c>
      <c r="AV11" s="487"/>
      <c r="AW11" s="487"/>
      <c r="AX11" s="487"/>
      <c r="AY11" s="415" t="s">
        <v>62</v>
      </c>
      <c r="AZ11" s="416"/>
      <c r="BA11" s="416"/>
      <c r="BB11" s="416"/>
      <c r="BC11" s="416"/>
      <c r="BD11" s="416"/>
      <c r="BE11" s="416"/>
      <c r="BF11" s="416"/>
      <c r="BG11" s="416"/>
      <c r="BH11" s="416"/>
      <c r="BI11" s="416"/>
      <c r="BJ11" s="416"/>
      <c r="BK11" s="416"/>
      <c r="BL11" s="416"/>
      <c r="BM11" s="417"/>
      <c r="BN11" s="435">
        <v>0</v>
      </c>
      <c r="BO11" s="436"/>
      <c r="BP11" s="436"/>
      <c r="BQ11" s="436"/>
      <c r="BR11" s="436"/>
      <c r="BS11" s="436"/>
      <c r="BT11" s="436"/>
      <c r="BU11" s="437"/>
      <c r="BV11" s="435">
        <v>0</v>
      </c>
      <c r="BW11" s="436"/>
      <c r="BX11" s="436"/>
      <c r="BY11" s="436"/>
      <c r="BZ11" s="436"/>
      <c r="CA11" s="436"/>
      <c r="CB11" s="436"/>
      <c r="CC11" s="437"/>
      <c r="CD11" s="444" t="s">
        <v>63</v>
      </c>
      <c r="CE11" s="445"/>
      <c r="CF11" s="445"/>
      <c r="CG11" s="445"/>
      <c r="CH11" s="445"/>
      <c r="CI11" s="445"/>
      <c r="CJ11" s="445"/>
      <c r="CK11" s="445"/>
      <c r="CL11" s="445"/>
      <c r="CM11" s="445"/>
      <c r="CN11" s="445"/>
      <c r="CO11" s="445"/>
      <c r="CP11" s="445"/>
      <c r="CQ11" s="445"/>
      <c r="CR11" s="445"/>
      <c r="CS11" s="446"/>
      <c r="CT11" s="541" t="s">
        <v>64</v>
      </c>
      <c r="CU11" s="542"/>
      <c r="CV11" s="542"/>
      <c r="CW11" s="542"/>
      <c r="CX11" s="542"/>
      <c r="CY11" s="542"/>
      <c r="CZ11" s="542"/>
      <c r="DA11" s="543"/>
      <c r="DB11" s="541" t="s">
        <v>64</v>
      </c>
      <c r="DC11" s="542"/>
      <c r="DD11" s="542"/>
      <c r="DE11" s="542"/>
      <c r="DF11" s="542"/>
      <c r="DG11" s="542"/>
      <c r="DH11" s="542"/>
      <c r="DI11" s="543"/>
      <c r="DJ11" s="41"/>
      <c r="DK11" s="41"/>
      <c r="DL11" s="41"/>
      <c r="DM11" s="41"/>
      <c r="DN11" s="41"/>
      <c r="DO11" s="41"/>
    </row>
    <row r="12" spans="1:119" ht="18.75" customHeight="1" x14ac:dyDescent="0.15">
      <c r="A12" s="42"/>
      <c r="B12" s="544" t="s">
        <v>65</v>
      </c>
      <c r="C12" s="545"/>
      <c r="D12" s="545"/>
      <c r="E12" s="545"/>
      <c r="F12" s="545"/>
      <c r="G12" s="545"/>
      <c r="H12" s="545"/>
      <c r="I12" s="545"/>
      <c r="J12" s="545"/>
      <c r="K12" s="546"/>
      <c r="L12" s="553" t="s">
        <v>66</v>
      </c>
      <c r="M12" s="554"/>
      <c r="N12" s="554"/>
      <c r="O12" s="554"/>
      <c r="P12" s="554"/>
      <c r="Q12" s="555"/>
      <c r="R12" s="556">
        <v>4039</v>
      </c>
      <c r="S12" s="557"/>
      <c r="T12" s="557"/>
      <c r="U12" s="557"/>
      <c r="V12" s="558"/>
      <c r="W12" s="559" t="s">
        <v>24</v>
      </c>
      <c r="X12" s="487"/>
      <c r="Y12" s="487"/>
      <c r="Z12" s="487"/>
      <c r="AA12" s="487"/>
      <c r="AB12" s="560"/>
      <c r="AC12" s="561" t="s">
        <v>67</v>
      </c>
      <c r="AD12" s="562"/>
      <c r="AE12" s="562"/>
      <c r="AF12" s="562"/>
      <c r="AG12" s="563"/>
      <c r="AH12" s="561" t="s">
        <v>68</v>
      </c>
      <c r="AI12" s="562"/>
      <c r="AJ12" s="562"/>
      <c r="AK12" s="562"/>
      <c r="AL12" s="564"/>
      <c r="AM12" s="506" t="s">
        <v>69</v>
      </c>
      <c r="AN12" s="409"/>
      <c r="AO12" s="409"/>
      <c r="AP12" s="409"/>
      <c r="AQ12" s="409"/>
      <c r="AR12" s="409"/>
      <c r="AS12" s="409"/>
      <c r="AT12" s="410"/>
      <c r="AU12" s="486" t="s">
        <v>32</v>
      </c>
      <c r="AV12" s="487"/>
      <c r="AW12" s="487"/>
      <c r="AX12" s="487"/>
      <c r="AY12" s="415" t="s">
        <v>70</v>
      </c>
      <c r="AZ12" s="416"/>
      <c r="BA12" s="416"/>
      <c r="BB12" s="416"/>
      <c r="BC12" s="416"/>
      <c r="BD12" s="416"/>
      <c r="BE12" s="416"/>
      <c r="BF12" s="416"/>
      <c r="BG12" s="416"/>
      <c r="BH12" s="416"/>
      <c r="BI12" s="416"/>
      <c r="BJ12" s="416"/>
      <c r="BK12" s="416"/>
      <c r="BL12" s="416"/>
      <c r="BM12" s="417"/>
      <c r="BN12" s="435">
        <v>170000</v>
      </c>
      <c r="BO12" s="436"/>
      <c r="BP12" s="436"/>
      <c r="BQ12" s="436"/>
      <c r="BR12" s="436"/>
      <c r="BS12" s="436"/>
      <c r="BT12" s="436"/>
      <c r="BU12" s="437"/>
      <c r="BV12" s="435">
        <v>160000</v>
      </c>
      <c r="BW12" s="436"/>
      <c r="BX12" s="436"/>
      <c r="BY12" s="436"/>
      <c r="BZ12" s="436"/>
      <c r="CA12" s="436"/>
      <c r="CB12" s="436"/>
      <c r="CC12" s="437"/>
      <c r="CD12" s="444" t="s">
        <v>71</v>
      </c>
      <c r="CE12" s="445"/>
      <c r="CF12" s="445"/>
      <c r="CG12" s="445"/>
      <c r="CH12" s="445"/>
      <c r="CI12" s="445"/>
      <c r="CJ12" s="445"/>
      <c r="CK12" s="445"/>
      <c r="CL12" s="445"/>
      <c r="CM12" s="445"/>
      <c r="CN12" s="445"/>
      <c r="CO12" s="445"/>
      <c r="CP12" s="445"/>
      <c r="CQ12" s="445"/>
      <c r="CR12" s="445"/>
      <c r="CS12" s="446"/>
      <c r="CT12" s="541" t="s">
        <v>64</v>
      </c>
      <c r="CU12" s="542"/>
      <c r="CV12" s="542"/>
      <c r="CW12" s="542"/>
      <c r="CX12" s="542"/>
      <c r="CY12" s="542"/>
      <c r="CZ12" s="542"/>
      <c r="DA12" s="543"/>
      <c r="DB12" s="541" t="s">
        <v>64</v>
      </c>
      <c r="DC12" s="542"/>
      <c r="DD12" s="542"/>
      <c r="DE12" s="542"/>
      <c r="DF12" s="542"/>
      <c r="DG12" s="542"/>
      <c r="DH12" s="542"/>
      <c r="DI12" s="543"/>
      <c r="DJ12" s="41"/>
      <c r="DK12" s="41"/>
      <c r="DL12" s="41"/>
      <c r="DM12" s="41"/>
      <c r="DN12" s="41"/>
      <c r="DO12" s="41"/>
    </row>
    <row r="13" spans="1:119" ht="18.75" customHeight="1" x14ac:dyDescent="0.15">
      <c r="A13" s="42"/>
      <c r="B13" s="547"/>
      <c r="C13" s="548"/>
      <c r="D13" s="548"/>
      <c r="E13" s="548"/>
      <c r="F13" s="548"/>
      <c r="G13" s="548"/>
      <c r="H13" s="548"/>
      <c r="I13" s="548"/>
      <c r="J13" s="548"/>
      <c r="K13" s="549"/>
      <c r="L13" s="52"/>
      <c r="M13" s="529" t="s">
        <v>72</v>
      </c>
      <c r="N13" s="530"/>
      <c r="O13" s="530"/>
      <c r="P13" s="530"/>
      <c r="Q13" s="531"/>
      <c r="R13" s="532">
        <v>4013</v>
      </c>
      <c r="S13" s="533"/>
      <c r="T13" s="533"/>
      <c r="U13" s="533"/>
      <c r="V13" s="534"/>
      <c r="W13" s="517" t="s">
        <v>73</v>
      </c>
      <c r="X13" s="450"/>
      <c r="Y13" s="450"/>
      <c r="Z13" s="450"/>
      <c r="AA13" s="450"/>
      <c r="AB13" s="451"/>
      <c r="AC13" s="411">
        <v>612</v>
      </c>
      <c r="AD13" s="412"/>
      <c r="AE13" s="412"/>
      <c r="AF13" s="412"/>
      <c r="AG13" s="413"/>
      <c r="AH13" s="411">
        <v>760</v>
      </c>
      <c r="AI13" s="412"/>
      <c r="AJ13" s="412"/>
      <c r="AK13" s="412"/>
      <c r="AL13" s="414"/>
      <c r="AM13" s="506" t="s">
        <v>74</v>
      </c>
      <c r="AN13" s="409"/>
      <c r="AO13" s="409"/>
      <c r="AP13" s="409"/>
      <c r="AQ13" s="409"/>
      <c r="AR13" s="409"/>
      <c r="AS13" s="409"/>
      <c r="AT13" s="410"/>
      <c r="AU13" s="486" t="s">
        <v>56</v>
      </c>
      <c r="AV13" s="487"/>
      <c r="AW13" s="487"/>
      <c r="AX13" s="487"/>
      <c r="AY13" s="415" t="s">
        <v>75</v>
      </c>
      <c r="AZ13" s="416"/>
      <c r="BA13" s="416"/>
      <c r="BB13" s="416"/>
      <c r="BC13" s="416"/>
      <c r="BD13" s="416"/>
      <c r="BE13" s="416"/>
      <c r="BF13" s="416"/>
      <c r="BG13" s="416"/>
      <c r="BH13" s="416"/>
      <c r="BI13" s="416"/>
      <c r="BJ13" s="416"/>
      <c r="BK13" s="416"/>
      <c r="BL13" s="416"/>
      <c r="BM13" s="417"/>
      <c r="BN13" s="435">
        <v>324701</v>
      </c>
      <c r="BO13" s="436"/>
      <c r="BP13" s="436"/>
      <c r="BQ13" s="436"/>
      <c r="BR13" s="436"/>
      <c r="BS13" s="436"/>
      <c r="BT13" s="436"/>
      <c r="BU13" s="437"/>
      <c r="BV13" s="435">
        <v>166797</v>
      </c>
      <c r="BW13" s="436"/>
      <c r="BX13" s="436"/>
      <c r="BY13" s="436"/>
      <c r="BZ13" s="436"/>
      <c r="CA13" s="436"/>
      <c r="CB13" s="436"/>
      <c r="CC13" s="437"/>
      <c r="CD13" s="444" t="s">
        <v>76</v>
      </c>
      <c r="CE13" s="445"/>
      <c r="CF13" s="445"/>
      <c r="CG13" s="445"/>
      <c r="CH13" s="445"/>
      <c r="CI13" s="445"/>
      <c r="CJ13" s="445"/>
      <c r="CK13" s="445"/>
      <c r="CL13" s="445"/>
      <c r="CM13" s="445"/>
      <c r="CN13" s="445"/>
      <c r="CO13" s="445"/>
      <c r="CP13" s="445"/>
      <c r="CQ13" s="445"/>
      <c r="CR13" s="445"/>
      <c r="CS13" s="446"/>
      <c r="CT13" s="405">
        <v>7</v>
      </c>
      <c r="CU13" s="406"/>
      <c r="CV13" s="406"/>
      <c r="CW13" s="406"/>
      <c r="CX13" s="406"/>
      <c r="CY13" s="406"/>
      <c r="CZ13" s="406"/>
      <c r="DA13" s="407"/>
      <c r="DB13" s="405">
        <v>8.6999999999999993</v>
      </c>
      <c r="DC13" s="406"/>
      <c r="DD13" s="406"/>
      <c r="DE13" s="406"/>
      <c r="DF13" s="406"/>
      <c r="DG13" s="406"/>
      <c r="DH13" s="406"/>
      <c r="DI13" s="407"/>
      <c r="DJ13" s="41"/>
      <c r="DK13" s="41"/>
      <c r="DL13" s="41"/>
      <c r="DM13" s="41"/>
      <c r="DN13" s="41"/>
      <c r="DO13" s="41"/>
    </row>
    <row r="14" spans="1:119" ht="18.75" customHeight="1" thickBot="1" x14ac:dyDescent="0.2">
      <c r="A14" s="42"/>
      <c r="B14" s="547"/>
      <c r="C14" s="548"/>
      <c r="D14" s="548"/>
      <c r="E14" s="548"/>
      <c r="F14" s="548"/>
      <c r="G14" s="548"/>
      <c r="H14" s="548"/>
      <c r="I14" s="548"/>
      <c r="J14" s="548"/>
      <c r="K14" s="549"/>
      <c r="L14" s="522" t="s">
        <v>77</v>
      </c>
      <c r="M14" s="539"/>
      <c r="N14" s="539"/>
      <c r="O14" s="539"/>
      <c r="P14" s="539"/>
      <c r="Q14" s="540"/>
      <c r="R14" s="532">
        <v>4150</v>
      </c>
      <c r="S14" s="533"/>
      <c r="T14" s="533"/>
      <c r="U14" s="533"/>
      <c r="V14" s="534"/>
      <c r="W14" s="535"/>
      <c r="X14" s="453"/>
      <c r="Y14" s="453"/>
      <c r="Z14" s="453"/>
      <c r="AA14" s="453"/>
      <c r="AB14" s="454"/>
      <c r="AC14" s="525">
        <v>27.4</v>
      </c>
      <c r="AD14" s="526"/>
      <c r="AE14" s="526"/>
      <c r="AF14" s="526"/>
      <c r="AG14" s="527"/>
      <c r="AH14" s="525">
        <v>31</v>
      </c>
      <c r="AI14" s="526"/>
      <c r="AJ14" s="526"/>
      <c r="AK14" s="526"/>
      <c r="AL14" s="528"/>
      <c r="AM14" s="506"/>
      <c r="AN14" s="409"/>
      <c r="AO14" s="409"/>
      <c r="AP14" s="409"/>
      <c r="AQ14" s="409"/>
      <c r="AR14" s="409"/>
      <c r="AS14" s="409"/>
      <c r="AT14" s="410"/>
      <c r="AU14" s="486"/>
      <c r="AV14" s="487"/>
      <c r="AW14" s="487"/>
      <c r="AX14" s="487"/>
      <c r="AY14" s="415"/>
      <c r="AZ14" s="416"/>
      <c r="BA14" s="416"/>
      <c r="BB14" s="416"/>
      <c r="BC14" s="416"/>
      <c r="BD14" s="416"/>
      <c r="BE14" s="416"/>
      <c r="BF14" s="416"/>
      <c r="BG14" s="416"/>
      <c r="BH14" s="416"/>
      <c r="BI14" s="416"/>
      <c r="BJ14" s="416"/>
      <c r="BK14" s="416"/>
      <c r="BL14" s="416"/>
      <c r="BM14" s="417"/>
      <c r="BN14" s="435"/>
      <c r="BO14" s="436"/>
      <c r="BP14" s="436"/>
      <c r="BQ14" s="436"/>
      <c r="BR14" s="436"/>
      <c r="BS14" s="436"/>
      <c r="BT14" s="436"/>
      <c r="BU14" s="437"/>
      <c r="BV14" s="435"/>
      <c r="BW14" s="436"/>
      <c r="BX14" s="436"/>
      <c r="BY14" s="436"/>
      <c r="BZ14" s="436"/>
      <c r="CA14" s="436"/>
      <c r="CB14" s="436"/>
      <c r="CC14" s="437"/>
      <c r="CD14" s="441" t="s">
        <v>78</v>
      </c>
      <c r="CE14" s="442"/>
      <c r="CF14" s="442"/>
      <c r="CG14" s="442"/>
      <c r="CH14" s="442"/>
      <c r="CI14" s="442"/>
      <c r="CJ14" s="442"/>
      <c r="CK14" s="442"/>
      <c r="CL14" s="442"/>
      <c r="CM14" s="442"/>
      <c r="CN14" s="442"/>
      <c r="CO14" s="442"/>
      <c r="CP14" s="442"/>
      <c r="CQ14" s="442"/>
      <c r="CR14" s="442"/>
      <c r="CS14" s="443"/>
      <c r="CT14" s="536" t="s">
        <v>64</v>
      </c>
      <c r="CU14" s="537"/>
      <c r="CV14" s="537"/>
      <c r="CW14" s="537"/>
      <c r="CX14" s="537"/>
      <c r="CY14" s="537"/>
      <c r="CZ14" s="537"/>
      <c r="DA14" s="538"/>
      <c r="DB14" s="536" t="s">
        <v>64</v>
      </c>
      <c r="DC14" s="537"/>
      <c r="DD14" s="537"/>
      <c r="DE14" s="537"/>
      <c r="DF14" s="537"/>
      <c r="DG14" s="537"/>
      <c r="DH14" s="537"/>
      <c r="DI14" s="538"/>
      <c r="DJ14" s="41"/>
      <c r="DK14" s="41"/>
      <c r="DL14" s="41"/>
      <c r="DM14" s="41"/>
      <c r="DN14" s="41"/>
      <c r="DO14" s="41"/>
    </row>
    <row r="15" spans="1:119" ht="18.75" customHeight="1" x14ac:dyDescent="0.15">
      <c r="A15" s="42"/>
      <c r="B15" s="547"/>
      <c r="C15" s="548"/>
      <c r="D15" s="548"/>
      <c r="E15" s="548"/>
      <c r="F15" s="548"/>
      <c r="G15" s="548"/>
      <c r="H15" s="548"/>
      <c r="I15" s="548"/>
      <c r="J15" s="548"/>
      <c r="K15" s="549"/>
      <c r="L15" s="52"/>
      <c r="M15" s="529" t="s">
        <v>72</v>
      </c>
      <c r="N15" s="530"/>
      <c r="O15" s="530"/>
      <c r="P15" s="530"/>
      <c r="Q15" s="531"/>
      <c r="R15" s="532">
        <v>4124</v>
      </c>
      <c r="S15" s="533"/>
      <c r="T15" s="533"/>
      <c r="U15" s="533"/>
      <c r="V15" s="534"/>
      <c r="W15" s="517" t="s">
        <v>79</v>
      </c>
      <c r="X15" s="450"/>
      <c r="Y15" s="450"/>
      <c r="Z15" s="450"/>
      <c r="AA15" s="450"/>
      <c r="AB15" s="451"/>
      <c r="AC15" s="411">
        <v>643</v>
      </c>
      <c r="AD15" s="412"/>
      <c r="AE15" s="412"/>
      <c r="AF15" s="412"/>
      <c r="AG15" s="413"/>
      <c r="AH15" s="411">
        <v>645</v>
      </c>
      <c r="AI15" s="412"/>
      <c r="AJ15" s="412"/>
      <c r="AK15" s="412"/>
      <c r="AL15" s="414"/>
      <c r="AM15" s="506"/>
      <c r="AN15" s="409"/>
      <c r="AO15" s="409"/>
      <c r="AP15" s="409"/>
      <c r="AQ15" s="409"/>
      <c r="AR15" s="409"/>
      <c r="AS15" s="409"/>
      <c r="AT15" s="410"/>
      <c r="AU15" s="486"/>
      <c r="AV15" s="487"/>
      <c r="AW15" s="487"/>
      <c r="AX15" s="487"/>
      <c r="AY15" s="427" t="s">
        <v>80</v>
      </c>
      <c r="AZ15" s="428"/>
      <c r="BA15" s="428"/>
      <c r="BB15" s="428"/>
      <c r="BC15" s="428"/>
      <c r="BD15" s="428"/>
      <c r="BE15" s="428"/>
      <c r="BF15" s="428"/>
      <c r="BG15" s="428"/>
      <c r="BH15" s="428"/>
      <c r="BI15" s="428"/>
      <c r="BJ15" s="428"/>
      <c r="BK15" s="428"/>
      <c r="BL15" s="428"/>
      <c r="BM15" s="429"/>
      <c r="BN15" s="430">
        <v>408337</v>
      </c>
      <c r="BO15" s="431"/>
      <c r="BP15" s="431"/>
      <c r="BQ15" s="431"/>
      <c r="BR15" s="431"/>
      <c r="BS15" s="431"/>
      <c r="BT15" s="431"/>
      <c r="BU15" s="432"/>
      <c r="BV15" s="430">
        <v>371960</v>
      </c>
      <c r="BW15" s="431"/>
      <c r="BX15" s="431"/>
      <c r="BY15" s="431"/>
      <c r="BZ15" s="431"/>
      <c r="CA15" s="431"/>
      <c r="CB15" s="431"/>
      <c r="CC15" s="432"/>
      <c r="CD15" s="519" t="s">
        <v>81</v>
      </c>
      <c r="CE15" s="520"/>
      <c r="CF15" s="520"/>
      <c r="CG15" s="520"/>
      <c r="CH15" s="520"/>
      <c r="CI15" s="520"/>
      <c r="CJ15" s="520"/>
      <c r="CK15" s="520"/>
      <c r="CL15" s="520"/>
      <c r="CM15" s="520"/>
      <c r="CN15" s="520"/>
      <c r="CO15" s="520"/>
      <c r="CP15" s="520"/>
      <c r="CQ15" s="520"/>
      <c r="CR15" s="520"/>
      <c r="CS15" s="521"/>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7"/>
      <c r="C16" s="548"/>
      <c r="D16" s="548"/>
      <c r="E16" s="548"/>
      <c r="F16" s="548"/>
      <c r="G16" s="548"/>
      <c r="H16" s="548"/>
      <c r="I16" s="548"/>
      <c r="J16" s="548"/>
      <c r="K16" s="549"/>
      <c r="L16" s="522" t="s">
        <v>82</v>
      </c>
      <c r="M16" s="523"/>
      <c r="N16" s="523"/>
      <c r="O16" s="523"/>
      <c r="P16" s="523"/>
      <c r="Q16" s="524"/>
      <c r="R16" s="514" t="s">
        <v>83</v>
      </c>
      <c r="S16" s="515"/>
      <c r="T16" s="515"/>
      <c r="U16" s="515"/>
      <c r="V16" s="516"/>
      <c r="W16" s="535"/>
      <c r="X16" s="453"/>
      <c r="Y16" s="453"/>
      <c r="Z16" s="453"/>
      <c r="AA16" s="453"/>
      <c r="AB16" s="454"/>
      <c r="AC16" s="525">
        <v>28.8</v>
      </c>
      <c r="AD16" s="526"/>
      <c r="AE16" s="526"/>
      <c r="AF16" s="526"/>
      <c r="AG16" s="527"/>
      <c r="AH16" s="525">
        <v>26.3</v>
      </c>
      <c r="AI16" s="526"/>
      <c r="AJ16" s="526"/>
      <c r="AK16" s="526"/>
      <c r="AL16" s="528"/>
      <c r="AM16" s="506"/>
      <c r="AN16" s="409"/>
      <c r="AO16" s="409"/>
      <c r="AP16" s="409"/>
      <c r="AQ16" s="409"/>
      <c r="AR16" s="409"/>
      <c r="AS16" s="409"/>
      <c r="AT16" s="410"/>
      <c r="AU16" s="486"/>
      <c r="AV16" s="487"/>
      <c r="AW16" s="487"/>
      <c r="AX16" s="487"/>
      <c r="AY16" s="415" t="s">
        <v>84</v>
      </c>
      <c r="AZ16" s="416"/>
      <c r="BA16" s="416"/>
      <c r="BB16" s="416"/>
      <c r="BC16" s="416"/>
      <c r="BD16" s="416"/>
      <c r="BE16" s="416"/>
      <c r="BF16" s="416"/>
      <c r="BG16" s="416"/>
      <c r="BH16" s="416"/>
      <c r="BI16" s="416"/>
      <c r="BJ16" s="416"/>
      <c r="BK16" s="416"/>
      <c r="BL16" s="416"/>
      <c r="BM16" s="417"/>
      <c r="BN16" s="435">
        <v>2181225</v>
      </c>
      <c r="BO16" s="436"/>
      <c r="BP16" s="436"/>
      <c r="BQ16" s="436"/>
      <c r="BR16" s="436"/>
      <c r="BS16" s="436"/>
      <c r="BT16" s="436"/>
      <c r="BU16" s="437"/>
      <c r="BV16" s="435">
        <v>2022632</v>
      </c>
      <c r="BW16" s="436"/>
      <c r="BX16" s="436"/>
      <c r="BY16" s="436"/>
      <c r="BZ16" s="436"/>
      <c r="CA16" s="436"/>
      <c r="CB16" s="436"/>
      <c r="CC16" s="437"/>
      <c r="CD16" s="56"/>
      <c r="CE16" s="433"/>
      <c r="CF16" s="433"/>
      <c r="CG16" s="433"/>
      <c r="CH16" s="433"/>
      <c r="CI16" s="433"/>
      <c r="CJ16" s="433"/>
      <c r="CK16" s="433"/>
      <c r="CL16" s="433"/>
      <c r="CM16" s="433"/>
      <c r="CN16" s="433"/>
      <c r="CO16" s="433"/>
      <c r="CP16" s="433"/>
      <c r="CQ16" s="433"/>
      <c r="CR16" s="433"/>
      <c r="CS16" s="434"/>
      <c r="CT16" s="405"/>
      <c r="CU16" s="406"/>
      <c r="CV16" s="406"/>
      <c r="CW16" s="406"/>
      <c r="CX16" s="406"/>
      <c r="CY16" s="406"/>
      <c r="CZ16" s="406"/>
      <c r="DA16" s="407"/>
      <c r="DB16" s="405"/>
      <c r="DC16" s="406"/>
      <c r="DD16" s="406"/>
      <c r="DE16" s="406"/>
      <c r="DF16" s="406"/>
      <c r="DG16" s="406"/>
      <c r="DH16" s="406"/>
      <c r="DI16" s="407"/>
      <c r="DJ16" s="41"/>
      <c r="DK16" s="41"/>
      <c r="DL16" s="41"/>
      <c r="DM16" s="41"/>
      <c r="DN16" s="41"/>
      <c r="DO16" s="41"/>
    </row>
    <row r="17" spans="1:119" ht="18.75" customHeight="1" thickBot="1" x14ac:dyDescent="0.2">
      <c r="A17" s="42"/>
      <c r="B17" s="550"/>
      <c r="C17" s="551"/>
      <c r="D17" s="551"/>
      <c r="E17" s="551"/>
      <c r="F17" s="551"/>
      <c r="G17" s="551"/>
      <c r="H17" s="551"/>
      <c r="I17" s="551"/>
      <c r="J17" s="551"/>
      <c r="K17" s="552"/>
      <c r="L17" s="57"/>
      <c r="M17" s="511" t="s">
        <v>85</v>
      </c>
      <c r="N17" s="512"/>
      <c r="O17" s="512"/>
      <c r="P17" s="512"/>
      <c r="Q17" s="513"/>
      <c r="R17" s="514" t="s">
        <v>83</v>
      </c>
      <c r="S17" s="515"/>
      <c r="T17" s="515"/>
      <c r="U17" s="515"/>
      <c r="V17" s="516"/>
      <c r="W17" s="517" t="s">
        <v>86</v>
      </c>
      <c r="X17" s="450"/>
      <c r="Y17" s="450"/>
      <c r="Z17" s="450"/>
      <c r="AA17" s="450"/>
      <c r="AB17" s="451"/>
      <c r="AC17" s="411">
        <v>980</v>
      </c>
      <c r="AD17" s="412"/>
      <c r="AE17" s="412"/>
      <c r="AF17" s="412"/>
      <c r="AG17" s="413"/>
      <c r="AH17" s="411">
        <v>1047</v>
      </c>
      <c r="AI17" s="412"/>
      <c r="AJ17" s="412"/>
      <c r="AK17" s="412"/>
      <c r="AL17" s="414"/>
      <c r="AM17" s="506"/>
      <c r="AN17" s="409"/>
      <c r="AO17" s="409"/>
      <c r="AP17" s="409"/>
      <c r="AQ17" s="409"/>
      <c r="AR17" s="409"/>
      <c r="AS17" s="409"/>
      <c r="AT17" s="410"/>
      <c r="AU17" s="486"/>
      <c r="AV17" s="487"/>
      <c r="AW17" s="487"/>
      <c r="AX17" s="487"/>
      <c r="AY17" s="415" t="s">
        <v>87</v>
      </c>
      <c r="AZ17" s="416"/>
      <c r="BA17" s="416"/>
      <c r="BB17" s="416"/>
      <c r="BC17" s="416"/>
      <c r="BD17" s="416"/>
      <c r="BE17" s="416"/>
      <c r="BF17" s="416"/>
      <c r="BG17" s="416"/>
      <c r="BH17" s="416"/>
      <c r="BI17" s="416"/>
      <c r="BJ17" s="416"/>
      <c r="BK17" s="416"/>
      <c r="BL17" s="416"/>
      <c r="BM17" s="417"/>
      <c r="BN17" s="435">
        <v>504399</v>
      </c>
      <c r="BO17" s="436"/>
      <c r="BP17" s="436"/>
      <c r="BQ17" s="436"/>
      <c r="BR17" s="436"/>
      <c r="BS17" s="436"/>
      <c r="BT17" s="436"/>
      <c r="BU17" s="437"/>
      <c r="BV17" s="435">
        <v>467425</v>
      </c>
      <c r="BW17" s="436"/>
      <c r="BX17" s="436"/>
      <c r="BY17" s="436"/>
      <c r="BZ17" s="436"/>
      <c r="CA17" s="436"/>
      <c r="CB17" s="436"/>
      <c r="CC17" s="437"/>
      <c r="CD17" s="56"/>
      <c r="CE17" s="433"/>
      <c r="CF17" s="433"/>
      <c r="CG17" s="433"/>
      <c r="CH17" s="433"/>
      <c r="CI17" s="433"/>
      <c r="CJ17" s="433"/>
      <c r="CK17" s="433"/>
      <c r="CL17" s="433"/>
      <c r="CM17" s="433"/>
      <c r="CN17" s="433"/>
      <c r="CO17" s="433"/>
      <c r="CP17" s="433"/>
      <c r="CQ17" s="433"/>
      <c r="CR17" s="433"/>
      <c r="CS17" s="434"/>
      <c r="CT17" s="405"/>
      <c r="CU17" s="406"/>
      <c r="CV17" s="406"/>
      <c r="CW17" s="406"/>
      <c r="CX17" s="406"/>
      <c r="CY17" s="406"/>
      <c r="CZ17" s="406"/>
      <c r="DA17" s="407"/>
      <c r="DB17" s="405"/>
      <c r="DC17" s="406"/>
      <c r="DD17" s="406"/>
      <c r="DE17" s="406"/>
      <c r="DF17" s="406"/>
      <c r="DG17" s="406"/>
      <c r="DH17" s="406"/>
      <c r="DI17" s="407"/>
      <c r="DJ17" s="41"/>
      <c r="DK17" s="41"/>
      <c r="DL17" s="41"/>
      <c r="DM17" s="41"/>
      <c r="DN17" s="41"/>
      <c r="DO17" s="41"/>
    </row>
    <row r="18" spans="1:119" ht="18.75" customHeight="1" thickBot="1" x14ac:dyDescent="0.2">
      <c r="A18" s="42"/>
      <c r="B18" s="488" t="s">
        <v>88</v>
      </c>
      <c r="C18" s="489"/>
      <c r="D18" s="489"/>
      <c r="E18" s="490"/>
      <c r="F18" s="490"/>
      <c r="G18" s="490"/>
      <c r="H18" s="490"/>
      <c r="I18" s="490"/>
      <c r="J18" s="490"/>
      <c r="K18" s="490"/>
      <c r="L18" s="507">
        <v>122.14</v>
      </c>
      <c r="M18" s="507"/>
      <c r="N18" s="507"/>
      <c r="O18" s="507"/>
      <c r="P18" s="507"/>
      <c r="Q18" s="507"/>
      <c r="R18" s="508"/>
      <c r="S18" s="508"/>
      <c r="T18" s="508"/>
      <c r="U18" s="508"/>
      <c r="V18" s="509"/>
      <c r="W18" s="502"/>
      <c r="X18" s="503"/>
      <c r="Y18" s="503"/>
      <c r="Z18" s="503"/>
      <c r="AA18" s="503"/>
      <c r="AB18" s="518"/>
      <c r="AC18" s="399">
        <v>43.8</v>
      </c>
      <c r="AD18" s="400"/>
      <c r="AE18" s="400"/>
      <c r="AF18" s="400"/>
      <c r="AG18" s="510"/>
      <c r="AH18" s="399">
        <v>42.7</v>
      </c>
      <c r="AI18" s="400"/>
      <c r="AJ18" s="400"/>
      <c r="AK18" s="400"/>
      <c r="AL18" s="401"/>
      <c r="AM18" s="506"/>
      <c r="AN18" s="409"/>
      <c r="AO18" s="409"/>
      <c r="AP18" s="409"/>
      <c r="AQ18" s="409"/>
      <c r="AR18" s="409"/>
      <c r="AS18" s="409"/>
      <c r="AT18" s="410"/>
      <c r="AU18" s="486"/>
      <c r="AV18" s="487"/>
      <c r="AW18" s="487"/>
      <c r="AX18" s="487"/>
      <c r="AY18" s="415" t="s">
        <v>89</v>
      </c>
      <c r="AZ18" s="416"/>
      <c r="BA18" s="416"/>
      <c r="BB18" s="416"/>
      <c r="BC18" s="416"/>
      <c r="BD18" s="416"/>
      <c r="BE18" s="416"/>
      <c r="BF18" s="416"/>
      <c r="BG18" s="416"/>
      <c r="BH18" s="416"/>
      <c r="BI18" s="416"/>
      <c r="BJ18" s="416"/>
      <c r="BK18" s="416"/>
      <c r="BL18" s="416"/>
      <c r="BM18" s="417"/>
      <c r="BN18" s="435">
        <v>2000457</v>
      </c>
      <c r="BO18" s="436"/>
      <c r="BP18" s="436"/>
      <c r="BQ18" s="436"/>
      <c r="BR18" s="436"/>
      <c r="BS18" s="436"/>
      <c r="BT18" s="436"/>
      <c r="BU18" s="437"/>
      <c r="BV18" s="435">
        <v>1800541</v>
      </c>
      <c r="BW18" s="436"/>
      <c r="BX18" s="436"/>
      <c r="BY18" s="436"/>
      <c r="BZ18" s="436"/>
      <c r="CA18" s="436"/>
      <c r="CB18" s="436"/>
      <c r="CC18" s="437"/>
      <c r="CD18" s="56"/>
      <c r="CE18" s="433"/>
      <c r="CF18" s="433"/>
      <c r="CG18" s="433"/>
      <c r="CH18" s="433"/>
      <c r="CI18" s="433"/>
      <c r="CJ18" s="433"/>
      <c r="CK18" s="433"/>
      <c r="CL18" s="433"/>
      <c r="CM18" s="433"/>
      <c r="CN18" s="433"/>
      <c r="CO18" s="433"/>
      <c r="CP18" s="433"/>
      <c r="CQ18" s="433"/>
      <c r="CR18" s="433"/>
      <c r="CS18" s="434"/>
      <c r="CT18" s="405"/>
      <c r="CU18" s="406"/>
      <c r="CV18" s="406"/>
      <c r="CW18" s="406"/>
      <c r="CX18" s="406"/>
      <c r="CY18" s="406"/>
      <c r="CZ18" s="406"/>
      <c r="DA18" s="407"/>
      <c r="DB18" s="405"/>
      <c r="DC18" s="406"/>
      <c r="DD18" s="406"/>
      <c r="DE18" s="406"/>
      <c r="DF18" s="406"/>
      <c r="DG18" s="406"/>
      <c r="DH18" s="406"/>
      <c r="DI18" s="407"/>
      <c r="DJ18" s="41"/>
      <c r="DK18" s="41"/>
      <c r="DL18" s="41"/>
      <c r="DM18" s="41"/>
      <c r="DN18" s="41"/>
      <c r="DO18" s="41"/>
    </row>
    <row r="19" spans="1:119" ht="18.75" customHeight="1" thickBot="1" x14ac:dyDescent="0.2">
      <c r="A19" s="42"/>
      <c r="B19" s="488" t="s">
        <v>90</v>
      </c>
      <c r="C19" s="489"/>
      <c r="D19" s="489"/>
      <c r="E19" s="490"/>
      <c r="F19" s="490"/>
      <c r="G19" s="490"/>
      <c r="H19" s="490"/>
      <c r="I19" s="490"/>
      <c r="J19" s="490"/>
      <c r="K19" s="490"/>
      <c r="L19" s="491">
        <v>32</v>
      </c>
      <c r="M19" s="491"/>
      <c r="N19" s="491"/>
      <c r="O19" s="491"/>
      <c r="P19" s="491"/>
      <c r="Q19" s="491"/>
      <c r="R19" s="492"/>
      <c r="S19" s="492"/>
      <c r="T19" s="492"/>
      <c r="U19" s="492"/>
      <c r="V19" s="493"/>
      <c r="W19" s="500"/>
      <c r="X19" s="501"/>
      <c r="Y19" s="501"/>
      <c r="Z19" s="501"/>
      <c r="AA19" s="501"/>
      <c r="AB19" s="501"/>
      <c r="AC19" s="504"/>
      <c r="AD19" s="504"/>
      <c r="AE19" s="504"/>
      <c r="AF19" s="504"/>
      <c r="AG19" s="504"/>
      <c r="AH19" s="504"/>
      <c r="AI19" s="504"/>
      <c r="AJ19" s="504"/>
      <c r="AK19" s="504"/>
      <c r="AL19" s="505"/>
      <c r="AM19" s="506"/>
      <c r="AN19" s="409"/>
      <c r="AO19" s="409"/>
      <c r="AP19" s="409"/>
      <c r="AQ19" s="409"/>
      <c r="AR19" s="409"/>
      <c r="AS19" s="409"/>
      <c r="AT19" s="410"/>
      <c r="AU19" s="486"/>
      <c r="AV19" s="487"/>
      <c r="AW19" s="487"/>
      <c r="AX19" s="487"/>
      <c r="AY19" s="415" t="s">
        <v>91</v>
      </c>
      <c r="AZ19" s="416"/>
      <c r="BA19" s="416"/>
      <c r="BB19" s="416"/>
      <c r="BC19" s="416"/>
      <c r="BD19" s="416"/>
      <c r="BE19" s="416"/>
      <c r="BF19" s="416"/>
      <c r="BG19" s="416"/>
      <c r="BH19" s="416"/>
      <c r="BI19" s="416"/>
      <c r="BJ19" s="416"/>
      <c r="BK19" s="416"/>
      <c r="BL19" s="416"/>
      <c r="BM19" s="417"/>
      <c r="BN19" s="435">
        <v>3396699</v>
      </c>
      <c r="BO19" s="436"/>
      <c r="BP19" s="436"/>
      <c r="BQ19" s="436"/>
      <c r="BR19" s="436"/>
      <c r="BS19" s="436"/>
      <c r="BT19" s="436"/>
      <c r="BU19" s="437"/>
      <c r="BV19" s="435">
        <v>2946719</v>
      </c>
      <c r="BW19" s="436"/>
      <c r="BX19" s="436"/>
      <c r="BY19" s="436"/>
      <c r="BZ19" s="436"/>
      <c r="CA19" s="436"/>
      <c r="CB19" s="436"/>
      <c r="CC19" s="437"/>
      <c r="CD19" s="56"/>
      <c r="CE19" s="433"/>
      <c r="CF19" s="433"/>
      <c r="CG19" s="433"/>
      <c r="CH19" s="433"/>
      <c r="CI19" s="433"/>
      <c r="CJ19" s="433"/>
      <c r="CK19" s="433"/>
      <c r="CL19" s="433"/>
      <c r="CM19" s="433"/>
      <c r="CN19" s="433"/>
      <c r="CO19" s="433"/>
      <c r="CP19" s="433"/>
      <c r="CQ19" s="433"/>
      <c r="CR19" s="433"/>
      <c r="CS19" s="434"/>
      <c r="CT19" s="405"/>
      <c r="CU19" s="406"/>
      <c r="CV19" s="406"/>
      <c r="CW19" s="406"/>
      <c r="CX19" s="406"/>
      <c r="CY19" s="406"/>
      <c r="CZ19" s="406"/>
      <c r="DA19" s="407"/>
      <c r="DB19" s="405"/>
      <c r="DC19" s="406"/>
      <c r="DD19" s="406"/>
      <c r="DE19" s="406"/>
      <c r="DF19" s="406"/>
      <c r="DG19" s="406"/>
      <c r="DH19" s="406"/>
      <c r="DI19" s="407"/>
      <c r="DJ19" s="41"/>
      <c r="DK19" s="41"/>
      <c r="DL19" s="41"/>
      <c r="DM19" s="41"/>
      <c r="DN19" s="41"/>
      <c r="DO19" s="41"/>
    </row>
    <row r="20" spans="1:119" ht="18.75" customHeight="1" thickBot="1" x14ac:dyDescent="0.2">
      <c r="A20" s="42"/>
      <c r="B20" s="488" t="s">
        <v>92</v>
      </c>
      <c r="C20" s="489"/>
      <c r="D20" s="489"/>
      <c r="E20" s="490"/>
      <c r="F20" s="490"/>
      <c r="G20" s="490"/>
      <c r="H20" s="490"/>
      <c r="I20" s="490"/>
      <c r="J20" s="490"/>
      <c r="K20" s="490"/>
      <c r="L20" s="491">
        <v>1193</v>
      </c>
      <c r="M20" s="491"/>
      <c r="N20" s="491"/>
      <c r="O20" s="491"/>
      <c r="P20" s="491"/>
      <c r="Q20" s="491"/>
      <c r="R20" s="492"/>
      <c r="S20" s="492"/>
      <c r="T20" s="492"/>
      <c r="U20" s="492"/>
      <c r="V20" s="493"/>
      <c r="W20" s="502"/>
      <c r="X20" s="503"/>
      <c r="Y20" s="503"/>
      <c r="Z20" s="503"/>
      <c r="AA20" s="503"/>
      <c r="AB20" s="503"/>
      <c r="AC20" s="494"/>
      <c r="AD20" s="494"/>
      <c r="AE20" s="494"/>
      <c r="AF20" s="494"/>
      <c r="AG20" s="494"/>
      <c r="AH20" s="494"/>
      <c r="AI20" s="494"/>
      <c r="AJ20" s="494"/>
      <c r="AK20" s="494"/>
      <c r="AL20" s="495"/>
      <c r="AM20" s="496"/>
      <c r="AN20" s="391"/>
      <c r="AO20" s="391"/>
      <c r="AP20" s="391"/>
      <c r="AQ20" s="391"/>
      <c r="AR20" s="391"/>
      <c r="AS20" s="391"/>
      <c r="AT20" s="392"/>
      <c r="AU20" s="497"/>
      <c r="AV20" s="498"/>
      <c r="AW20" s="498"/>
      <c r="AX20" s="499"/>
      <c r="AY20" s="415"/>
      <c r="AZ20" s="416"/>
      <c r="BA20" s="416"/>
      <c r="BB20" s="416"/>
      <c r="BC20" s="416"/>
      <c r="BD20" s="416"/>
      <c r="BE20" s="416"/>
      <c r="BF20" s="416"/>
      <c r="BG20" s="416"/>
      <c r="BH20" s="416"/>
      <c r="BI20" s="416"/>
      <c r="BJ20" s="416"/>
      <c r="BK20" s="416"/>
      <c r="BL20" s="416"/>
      <c r="BM20" s="417"/>
      <c r="BN20" s="435"/>
      <c r="BO20" s="436"/>
      <c r="BP20" s="436"/>
      <c r="BQ20" s="436"/>
      <c r="BR20" s="436"/>
      <c r="BS20" s="436"/>
      <c r="BT20" s="436"/>
      <c r="BU20" s="437"/>
      <c r="BV20" s="435"/>
      <c r="BW20" s="436"/>
      <c r="BX20" s="436"/>
      <c r="BY20" s="436"/>
      <c r="BZ20" s="436"/>
      <c r="CA20" s="436"/>
      <c r="CB20" s="436"/>
      <c r="CC20" s="437"/>
      <c r="CD20" s="56"/>
      <c r="CE20" s="433"/>
      <c r="CF20" s="433"/>
      <c r="CG20" s="433"/>
      <c r="CH20" s="433"/>
      <c r="CI20" s="433"/>
      <c r="CJ20" s="433"/>
      <c r="CK20" s="433"/>
      <c r="CL20" s="433"/>
      <c r="CM20" s="433"/>
      <c r="CN20" s="433"/>
      <c r="CO20" s="433"/>
      <c r="CP20" s="433"/>
      <c r="CQ20" s="433"/>
      <c r="CR20" s="433"/>
      <c r="CS20" s="434"/>
      <c r="CT20" s="405"/>
      <c r="CU20" s="406"/>
      <c r="CV20" s="406"/>
      <c r="CW20" s="406"/>
      <c r="CX20" s="406"/>
      <c r="CY20" s="406"/>
      <c r="CZ20" s="406"/>
      <c r="DA20" s="407"/>
      <c r="DB20" s="405"/>
      <c r="DC20" s="406"/>
      <c r="DD20" s="406"/>
      <c r="DE20" s="406"/>
      <c r="DF20" s="406"/>
      <c r="DG20" s="406"/>
      <c r="DH20" s="406"/>
      <c r="DI20" s="407"/>
      <c r="DJ20" s="41"/>
      <c r="DK20" s="41"/>
      <c r="DL20" s="41"/>
      <c r="DM20" s="41"/>
      <c r="DN20" s="41"/>
      <c r="DO20" s="41"/>
    </row>
    <row r="21" spans="1:119" ht="18.75" customHeight="1" x14ac:dyDescent="0.15">
      <c r="A21" s="42"/>
      <c r="B21" s="466" t="s">
        <v>93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15"/>
      <c r="AZ21" s="416"/>
      <c r="BA21" s="416"/>
      <c r="BB21" s="416"/>
      <c r="BC21" s="416"/>
      <c r="BD21" s="416"/>
      <c r="BE21" s="416"/>
      <c r="BF21" s="416"/>
      <c r="BG21" s="416"/>
      <c r="BH21" s="416"/>
      <c r="BI21" s="416"/>
      <c r="BJ21" s="416"/>
      <c r="BK21" s="416"/>
      <c r="BL21" s="416"/>
      <c r="BM21" s="417"/>
      <c r="BN21" s="435"/>
      <c r="BO21" s="436"/>
      <c r="BP21" s="436"/>
      <c r="BQ21" s="436"/>
      <c r="BR21" s="436"/>
      <c r="BS21" s="436"/>
      <c r="BT21" s="436"/>
      <c r="BU21" s="437"/>
      <c r="BV21" s="435"/>
      <c r="BW21" s="436"/>
      <c r="BX21" s="436"/>
      <c r="BY21" s="436"/>
      <c r="BZ21" s="436"/>
      <c r="CA21" s="436"/>
      <c r="CB21" s="436"/>
      <c r="CC21" s="437"/>
      <c r="CD21" s="56"/>
      <c r="CE21" s="433"/>
      <c r="CF21" s="433"/>
      <c r="CG21" s="433"/>
      <c r="CH21" s="433"/>
      <c r="CI21" s="433"/>
      <c r="CJ21" s="433"/>
      <c r="CK21" s="433"/>
      <c r="CL21" s="433"/>
      <c r="CM21" s="433"/>
      <c r="CN21" s="433"/>
      <c r="CO21" s="433"/>
      <c r="CP21" s="433"/>
      <c r="CQ21" s="433"/>
      <c r="CR21" s="433"/>
      <c r="CS21" s="434"/>
      <c r="CT21" s="405"/>
      <c r="CU21" s="406"/>
      <c r="CV21" s="406"/>
      <c r="CW21" s="406"/>
      <c r="CX21" s="406"/>
      <c r="CY21" s="406"/>
      <c r="CZ21" s="406"/>
      <c r="DA21" s="407"/>
      <c r="DB21" s="405"/>
      <c r="DC21" s="406"/>
      <c r="DD21" s="406"/>
      <c r="DE21" s="406"/>
      <c r="DF21" s="406"/>
      <c r="DG21" s="406"/>
      <c r="DH21" s="406"/>
      <c r="DI21" s="407"/>
      <c r="DJ21" s="41"/>
      <c r="DK21" s="41"/>
      <c r="DL21" s="41"/>
      <c r="DM21" s="41"/>
      <c r="DN21" s="41"/>
      <c r="DO21" s="41"/>
    </row>
    <row r="22" spans="1:119" ht="18.75" customHeight="1" thickBot="1" x14ac:dyDescent="0.2">
      <c r="A22" s="42"/>
      <c r="B22" s="469" t="s">
        <v>94</v>
      </c>
      <c r="C22" s="470"/>
      <c r="D22" s="471"/>
      <c r="E22" s="478" t="s">
        <v>24</v>
      </c>
      <c r="F22" s="450"/>
      <c r="G22" s="450"/>
      <c r="H22" s="450"/>
      <c r="I22" s="450"/>
      <c r="J22" s="450"/>
      <c r="K22" s="451"/>
      <c r="L22" s="478" t="s">
        <v>95</v>
      </c>
      <c r="M22" s="450"/>
      <c r="N22" s="450"/>
      <c r="O22" s="450"/>
      <c r="P22" s="451"/>
      <c r="Q22" s="460" t="s">
        <v>96</v>
      </c>
      <c r="R22" s="461"/>
      <c r="S22" s="461"/>
      <c r="T22" s="461"/>
      <c r="U22" s="461"/>
      <c r="V22" s="479"/>
      <c r="W22" s="481" t="s">
        <v>97</v>
      </c>
      <c r="X22" s="470"/>
      <c r="Y22" s="471"/>
      <c r="Z22" s="478" t="s">
        <v>24</v>
      </c>
      <c r="AA22" s="450"/>
      <c r="AB22" s="450"/>
      <c r="AC22" s="450"/>
      <c r="AD22" s="450"/>
      <c r="AE22" s="450"/>
      <c r="AF22" s="450"/>
      <c r="AG22" s="451"/>
      <c r="AH22" s="449" t="s">
        <v>98</v>
      </c>
      <c r="AI22" s="450"/>
      <c r="AJ22" s="450"/>
      <c r="AK22" s="450"/>
      <c r="AL22" s="451"/>
      <c r="AM22" s="449" t="s">
        <v>99</v>
      </c>
      <c r="AN22" s="455"/>
      <c r="AO22" s="455"/>
      <c r="AP22" s="455"/>
      <c r="AQ22" s="455"/>
      <c r="AR22" s="456"/>
      <c r="AS22" s="460" t="s">
        <v>96</v>
      </c>
      <c r="AT22" s="461"/>
      <c r="AU22" s="461"/>
      <c r="AV22" s="461"/>
      <c r="AW22" s="461"/>
      <c r="AX22" s="462"/>
      <c r="AY22" s="402"/>
      <c r="AZ22" s="403"/>
      <c r="BA22" s="403"/>
      <c r="BB22" s="403"/>
      <c r="BC22" s="403"/>
      <c r="BD22" s="403"/>
      <c r="BE22" s="403"/>
      <c r="BF22" s="403"/>
      <c r="BG22" s="403"/>
      <c r="BH22" s="403"/>
      <c r="BI22" s="403"/>
      <c r="BJ22" s="403"/>
      <c r="BK22" s="403"/>
      <c r="BL22" s="403"/>
      <c r="BM22" s="404"/>
      <c r="BN22" s="438"/>
      <c r="BO22" s="439"/>
      <c r="BP22" s="439"/>
      <c r="BQ22" s="439"/>
      <c r="BR22" s="439"/>
      <c r="BS22" s="439"/>
      <c r="BT22" s="439"/>
      <c r="BU22" s="440"/>
      <c r="BV22" s="438"/>
      <c r="BW22" s="439"/>
      <c r="BX22" s="439"/>
      <c r="BY22" s="439"/>
      <c r="BZ22" s="439"/>
      <c r="CA22" s="439"/>
      <c r="CB22" s="439"/>
      <c r="CC22" s="440"/>
      <c r="CD22" s="56"/>
      <c r="CE22" s="433"/>
      <c r="CF22" s="433"/>
      <c r="CG22" s="433"/>
      <c r="CH22" s="433"/>
      <c r="CI22" s="433"/>
      <c r="CJ22" s="433"/>
      <c r="CK22" s="433"/>
      <c r="CL22" s="433"/>
      <c r="CM22" s="433"/>
      <c r="CN22" s="433"/>
      <c r="CO22" s="433"/>
      <c r="CP22" s="433"/>
      <c r="CQ22" s="433"/>
      <c r="CR22" s="433"/>
      <c r="CS22" s="434"/>
      <c r="CT22" s="405"/>
      <c r="CU22" s="406"/>
      <c r="CV22" s="406"/>
      <c r="CW22" s="406"/>
      <c r="CX22" s="406"/>
      <c r="CY22" s="406"/>
      <c r="CZ22" s="406"/>
      <c r="DA22" s="407"/>
      <c r="DB22" s="405"/>
      <c r="DC22" s="406"/>
      <c r="DD22" s="406"/>
      <c r="DE22" s="406"/>
      <c r="DF22" s="406"/>
      <c r="DG22" s="406"/>
      <c r="DH22" s="406"/>
      <c r="DI22" s="407"/>
      <c r="DJ22" s="41"/>
      <c r="DK22" s="41"/>
      <c r="DL22" s="41"/>
      <c r="DM22" s="41"/>
      <c r="DN22" s="41"/>
      <c r="DO22" s="41"/>
    </row>
    <row r="23" spans="1:119" ht="18.75" customHeight="1" x14ac:dyDescent="0.15">
      <c r="A23" s="42"/>
      <c r="B23" s="472"/>
      <c r="C23" s="473"/>
      <c r="D23" s="474"/>
      <c r="E23" s="452"/>
      <c r="F23" s="453"/>
      <c r="G23" s="453"/>
      <c r="H23" s="453"/>
      <c r="I23" s="453"/>
      <c r="J23" s="453"/>
      <c r="K23" s="454"/>
      <c r="L23" s="452"/>
      <c r="M23" s="453"/>
      <c r="N23" s="453"/>
      <c r="O23" s="453"/>
      <c r="P23" s="454"/>
      <c r="Q23" s="463"/>
      <c r="R23" s="464"/>
      <c r="S23" s="464"/>
      <c r="T23" s="464"/>
      <c r="U23" s="464"/>
      <c r="V23" s="480"/>
      <c r="W23" s="482"/>
      <c r="X23" s="473"/>
      <c r="Y23" s="474"/>
      <c r="Z23" s="452"/>
      <c r="AA23" s="453"/>
      <c r="AB23" s="453"/>
      <c r="AC23" s="453"/>
      <c r="AD23" s="453"/>
      <c r="AE23" s="453"/>
      <c r="AF23" s="453"/>
      <c r="AG23" s="454"/>
      <c r="AH23" s="452"/>
      <c r="AI23" s="453"/>
      <c r="AJ23" s="453"/>
      <c r="AK23" s="453"/>
      <c r="AL23" s="454"/>
      <c r="AM23" s="457"/>
      <c r="AN23" s="458"/>
      <c r="AO23" s="458"/>
      <c r="AP23" s="458"/>
      <c r="AQ23" s="458"/>
      <c r="AR23" s="459"/>
      <c r="AS23" s="463"/>
      <c r="AT23" s="464"/>
      <c r="AU23" s="464"/>
      <c r="AV23" s="464"/>
      <c r="AW23" s="464"/>
      <c r="AX23" s="465"/>
      <c r="AY23" s="427" t="s">
        <v>100</v>
      </c>
      <c r="AZ23" s="428"/>
      <c r="BA23" s="428"/>
      <c r="BB23" s="428"/>
      <c r="BC23" s="428"/>
      <c r="BD23" s="428"/>
      <c r="BE23" s="428"/>
      <c r="BF23" s="428"/>
      <c r="BG23" s="428"/>
      <c r="BH23" s="428"/>
      <c r="BI23" s="428"/>
      <c r="BJ23" s="428"/>
      <c r="BK23" s="428"/>
      <c r="BL23" s="428"/>
      <c r="BM23" s="429"/>
      <c r="BN23" s="435">
        <v>3202615</v>
      </c>
      <c r="BO23" s="436"/>
      <c r="BP23" s="436"/>
      <c r="BQ23" s="436"/>
      <c r="BR23" s="436"/>
      <c r="BS23" s="436"/>
      <c r="BT23" s="436"/>
      <c r="BU23" s="437"/>
      <c r="BV23" s="435">
        <v>3314414</v>
      </c>
      <c r="BW23" s="436"/>
      <c r="BX23" s="436"/>
      <c r="BY23" s="436"/>
      <c r="BZ23" s="436"/>
      <c r="CA23" s="436"/>
      <c r="CB23" s="436"/>
      <c r="CC23" s="437"/>
      <c r="CD23" s="56"/>
      <c r="CE23" s="433"/>
      <c r="CF23" s="433"/>
      <c r="CG23" s="433"/>
      <c r="CH23" s="433"/>
      <c r="CI23" s="433"/>
      <c r="CJ23" s="433"/>
      <c r="CK23" s="433"/>
      <c r="CL23" s="433"/>
      <c r="CM23" s="433"/>
      <c r="CN23" s="433"/>
      <c r="CO23" s="433"/>
      <c r="CP23" s="433"/>
      <c r="CQ23" s="433"/>
      <c r="CR23" s="433"/>
      <c r="CS23" s="434"/>
      <c r="CT23" s="405"/>
      <c r="CU23" s="406"/>
      <c r="CV23" s="406"/>
      <c r="CW23" s="406"/>
      <c r="CX23" s="406"/>
      <c r="CY23" s="406"/>
      <c r="CZ23" s="406"/>
      <c r="DA23" s="407"/>
      <c r="DB23" s="405"/>
      <c r="DC23" s="406"/>
      <c r="DD23" s="406"/>
      <c r="DE23" s="406"/>
      <c r="DF23" s="406"/>
      <c r="DG23" s="406"/>
      <c r="DH23" s="406"/>
      <c r="DI23" s="407"/>
      <c r="DJ23" s="41"/>
      <c r="DK23" s="41"/>
      <c r="DL23" s="41"/>
      <c r="DM23" s="41"/>
      <c r="DN23" s="41"/>
      <c r="DO23" s="41"/>
    </row>
    <row r="24" spans="1:119" ht="18.75" customHeight="1" thickBot="1" x14ac:dyDescent="0.2">
      <c r="A24" s="42"/>
      <c r="B24" s="472"/>
      <c r="C24" s="473"/>
      <c r="D24" s="474"/>
      <c r="E24" s="408" t="s">
        <v>101</v>
      </c>
      <c r="F24" s="409"/>
      <c r="G24" s="409"/>
      <c r="H24" s="409"/>
      <c r="I24" s="409"/>
      <c r="J24" s="409"/>
      <c r="K24" s="410"/>
      <c r="L24" s="411">
        <v>1</v>
      </c>
      <c r="M24" s="412"/>
      <c r="N24" s="412"/>
      <c r="O24" s="412"/>
      <c r="P24" s="413"/>
      <c r="Q24" s="411">
        <v>8200</v>
      </c>
      <c r="R24" s="412"/>
      <c r="S24" s="412"/>
      <c r="T24" s="412"/>
      <c r="U24" s="412"/>
      <c r="V24" s="413"/>
      <c r="W24" s="482"/>
      <c r="X24" s="473"/>
      <c r="Y24" s="474"/>
      <c r="Z24" s="408" t="s">
        <v>102</v>
      </c>
      <c r="AA24" s="409"/>
      <c r="AB24" s="409"/>
      <c r="AC24" s="409"/>
      <c r="AD24" s="409"/>
      <c r="AE24" s="409"/>
      <c r="AF24" s="409"/>
      <c r="AG24" s="410"/>
      <c r="AH24" s="411">
        <v>72</v>
      </c>
      <c r="AI24" s="412"/>
      <c r="AJ24" s="412"/>
      <c r="AK24" s="412"/>
      <c r="AL24" s="413"/>
      <c r="AM24" s="411">
        <v>201600</v>
      </c>
      <c r="AN24" s="412"/>
      <c r="AO24" s="412"/>
      <c r="AP24" s="412"/>
      <c r="AQ24" s="412"/>
      <c r="AR24" s="413"/>
      <c r="AS24" s="411">
        <v>2800</v>
      </c>
      <c r="AT24" s="412"/>
      <c r="AU24" s="412"/>
      <c r="AV24" s="412"/>
      <c r="AW24" s="412"/>
      <c r="AX24" s="414"/>
      <c r="AY24" s="402" t="s">
        <v>103</v>
      </c>
      <c r="AZ24" s="403"/>
      <c r="BA24" s="403"/>
      <c r="BB24" s="403"/>
      <c r="BC24" s="403"/>
      <c r="BD24" s="403"/>
      <c r="BE24" s="403"/>
      <c r="BF24" s="403"/>
      <c r="BG24" s="403"/>
      <c r="BH24" s="403"/>
      <c r="BI24" s="403"/>
      <c r="BJ24" s="403"/>
      <c r="BK24" s="403"/>
      <c r="BL24" s="403"/>
      <c r="BM24" s="404"/>
      <c r="BN24" s="435">
        <v>2793876</v>
      </c>
      <c r="BO24" s="436"/>
      <c r="BP24" s="436"/>
      <c r="BQ24" s="436"/>
      <c r="BR24" s="436"/>
      <c r="BS24" s="436"/>
      <c r="BT24" s="436"/>
      <c r="BU24" s="437"/>
      <c r="BV24" s="435">
        <v>2813284</v>
      </c>
      <c r="BW24" s="436"/>
      <c r="BX24" s="436"/>
      <c r="BY24" s="436"/>
      <c r="BZ24" s="436"/>
      <c r="CA24" s="436"/>
      <c r="CB24" s="436"/>
      <c r="CC24" s="437"/>
      <c r="CD24" s="56"/>
      <c r="CE24" s="433"/>
      <c r="CF24" s="433"/>
      <c r="CG24" s="433"/>
      <c r="CH24" s="433"/>
      <c r="CI24" s="433"/>
      <c r="CJ24" s="433"/>
      <c r="CK24" s="433"/>
      <c r="CL24" s="433"/>
      <c r="CM24" s="433"/>
      <c r="CN24" s="433"/>
      <c r="CO24" s="433"/>
      <c r="CP24" s="433"/>
      <c r="CQ24" s="433"/>
      <c r="CR24" s="433"/>
      <c r="CS24" s="434"/>
      <c r="CT24" s="405"/>
      <c r="CU24" s="406"/>
      <c r="CV24" s="406"/>
      <c r="CW24" s="406"/>
      <c r="CX24" s="406"/>
      <c r="CY24" s="406"/>
      <c r="CZ24" s="406"/>
      <c r="DA24" s="407"/>
      <c r="DB24" s="405"/>
      <c r="DC24" s="406"/>
      <c r="DD24" s="406"/>
      <c r="DE24" s="406"/>
      <c r="DF24" s="406"/>
      <c r="DG24" s="406"/>
      <c r="DH24" s="406"/>
      <c r="DI24" s="407"/>
      <c r="DJ24" s="41"/>
      <c r="DK24" s="41"/>
      <c r="DL24" s="41"/>
      <c r="DM24" s="41"/>
      <c r="DN24" s="41"/>
      <c r="DO24" s="41"/>
    </row>
    <row r="25" spans="1:119" s="41" customFormat="1" ht="18.75" customHeight="1" x14ac:dyDescent="0.15">
      <c r="A25" s="42"/>
      <c r="B25" s="472"/>
      <c r="C25" s="473"/>
      <c r="D25" s="474"/>
      <c r="E25" s="408" t="s">
        <v>104</v>
      </c>
      <c r="F25" s="409"/>
      <c r="G25" s="409"/>
      <c r="H25" s="409"/>
      <c r="I25" s="409"/>
      <c r="J25" s="409"/>
      <c r="K25" s="410"/>
      <c r="L25" s="411">
        <v>1</v>
      </c>
      <c r="M25" s="412"/>
      <c r="N25" s="412"/>
      <c r="O25" s="412"/>
      <c r="P25" s="413"/>
      <c r="Q25" s="411">
        <v>6200</v>
      </c>
      <c r="R25" s="412"/>
      <c r="S25" s="412"/>
      <c r="T25" s="412"/>
      <c r="U25" s="412"/>
      <c r="V25" s="413"/>
      <c r="W25" s="482"/>
      <c r="X25" s="473"/>
      <c r="Y25" s="474"/>
      <c r="Z25" s="408" t="s">
        <v>105</v>
      </c>
      <c r="AA25" s="409"/>
      <c r="AB25" s="409"/>
      <c r="AC25" s="409"/>
      <c r="AD25" s="409"/>
      <c r="AE25" s="409"/>
      <c r="AF25" s="409"/>
      <c r="AG25" s="410"/>
      <c r="AH25" s="411" t="s">
        <v>64</v>
      </c>
      <c r="AI25" s="412"/>
      <c r="AJ25" s="412"/>
      <c r="AK25" s="412"/>
      <c r="AL25" s="413"/>
      <c r="AM25" s="411" t="s">
        <v>64</v>
      </c>
      <c r="AN25" s="412"/>
      <c r="AO25" s="412"/>
      <c r="AP25" s="412"/>
      <c r="AQ25" s="412"/>
      <c r="AR25" s="413"/>
      <c r="AS25" s="411" t="s">
        <v>64</v>
      </c>
      <c r="AT25" s="412"/>
      <c r="AU25" s="412"/>
      <c r="AV25" s="412"/>
      <c r="AW25" s="412"/>
      <c r="AX25" s="414"/>
      <c r="AY25" s="427" t="s">
        <v>106</v>
      </c>
      <c r="AZ25" s="428"/>
      <c r="BA25" s="428"/>
      <c r="BB25" s="428"/>
      <c r="BC25" s="428"/>
      <c r="BD25" s="428"/>
      <c r="BE25" s="428"/>
      <c r="BF25" s="428"/>
      <c r="BG25" s="428"/>
      <c r="BH25" s="428"/>
      <c r="BI25" s="428"/>
      <c r="BJ25" s="428"/>
      <c r="BK25" s="428"/>
      <c r="BL25" s="428"/>
      <c r="BM25" s="429"/>
      <c r="BN25" s="430">
        <v>37675</v>
      </c>
      <c r="BO25" s="431"/>
      <c r="BP25" s="431"/>
      <c r="BQ25" s="431"/>
      <c r="BR25" s="431"/>
      <c r="BS25" s="431"/>
      <c r="BT25" s="431"/>
      <c r="BU25" s="432"/>
      <c r="BV25" s="430">
        <v>24244</v>
      </c>
      <c r="BW25" s="431"/>
      <c r="BX25" s="431"/>
      <c r="BY25" s="431"/>
      <c r="BZ25" s="431"/>
      <c r="CA25" s="431"/>
      <c r="CB25" s="431"/>
      <c r="CC25" s="432"/>
      <c r="CD25" s="56"/>
      <c r="CE25" s="433"/>
      <c r="CF25" s="433"/>
      <c r="CG25" s="433"/>
      <c r="CH25" s="433"/>
      <c r="CI25" s="433"/>
      <c r="CJ25" s="433"/>
      <c r="CK25" s="433"/>
      <c r="CL25" s="433"/>
      <c r="CM25" s="433"/>
      <c r="CN25" s="433"/>
      <c r="CO25" s="433"/>
      <c r="CP25" s="433"/>
      <c r="CQ25" s="433"/>
      <c r="CR25" s="433"/>
      <c r="CS25" s="434"/>
      <c r="CT25" s="405"/>
      <c r="CU25" s="406"/>
      <c r="CV25" s="406"/>
      <c r="CW25" s="406"/>
      <c r="CX25" s="406"/>
      <c r="CY25" s="406"/>
      <c r="CZ25" s="406"/>
      <c r="DA25" s="407"/>
      <c r="DB25" s="405"/>
      <c r="DC25" s="406"/>
      <c r="DD25" s="406"/>
      <c r="DE25" s="406"/>
      <c r="DF25" s="406"/>
      <c r="DG25" s="406"/>
      <c r="DH25" s="406"/>
      <c r="DI25" s="407"/>
    </row>
    <row r="26" spans="1:119" s="41" customFormat="1" ht="18.75" customHeight="1" x14ac:dyDescent="0.15">
      <c r="A26" s="42"/>
      <c r="B26" s="472"/>
      <c r="C26" s="473"/>
      <c r="D26" s="474"/>
      <c r="E26" s="408" t="s">
        <v>107</v>
      </c>
      <c r="F26" s="409"/>
      <c r="G26" s="409"/>
      <c r="H26" s="409"/>
      <c r="I26" s="409"/>
      <c r="J26" s="409"/>
      <c r="K26" s="410"/>
      <c r="L26" s="411">
        <v>1</v>
      </c>
      <c r="M26" s="412"/>
      <c r="N26" s="412"/>
      <c r="O26" s="412"/>
      <c r="P26" s="413"/>
      <c r="Q26" s="411">
        <v>5750</v>
      </c>
      <c r="R26" s="412"/>
      <c r="S26" s="412"/>
      <c r="T26" s="412"/>
      <c r="U26" s="412"/>
      <c r="V26" s="413"/>
      <c r="W26" s="482"/>
      <c r="X26" s="473"/>
      <c r="Y26" s="474"/>
      <c r="Z26" s="408" t="s">
        <v>108</v>
      </c>
      <c r="AA26" s="447"/>
      <c r="AB26" s="447"/>
      <c r="AC26" s="447"/>
      <c r="AD26" s="447"/>
      <c r="AE26" s="447"/>
      <c r="AF26" s="447"/>
      <c r="AG26" s="448"/>
      <c r="AH26" s="411">
        <v>5</v>
      </c>
      <c r="AI26" s="412"/>
      <c r="AJ26" s="412"/>
      <c r="AK26" s="412"/>
      <c r="AL26" s="413"/>
      <c r="AM26" s="411">
        <v>13435</v>
      </c>
      <c r="AN26" s="412"/>
      <c r="AO26" s="412"/>
      <c r="AP26" s="412"/>
      <c r="AQ26" s="412"/>
      <c r="AR26" s="413"/>
      <c r="AS26" s="411">
        <v>2687</v>
      </c>
      <c r="AT26" s="412"/>
      <c r="AU26" s="412"/>
      <c r="AV26" s="412"/>
      <c r="AW26" s="412"/>
      <c r="AX26" s="414"/>
      <c r="AY26" s="444" t="s">
        <v>109</v>
      </c>
      <c r="AZ26" s="445"/>
      <c r="BA26" s="445"/>
      <c r="BB26" s="445"/>
      <c r="BC26" s="445"/>
      <c r="BD26" s="445"/>
      <c r="BE26" s="445"/>
      <c r="BF26" s="445"/>
      <c r="BG26" s="445"/>
      <c r="BH26" s="445"/>
      <c r="BI26" s="445"/>
      <c r="BJ26" s="445"/>
      <c r="BK26" s="445"/>
      <c r="BL26" s="445"/>
      <c r="BM26" s="446"/>
      <c r="BN26" s="435" t="s">
        <v>64</v>
      </c>
      <c r="BO26" s="436"/>
      <c r="BP26" s="436"/>
      <c r="BQ26" s="436"/>
      <c r="BR26" s="436"/>
      <c r="BS26" s="436"/>
      <c r="BT26" s="436"/>
      <c r="BU26" s="437"/>
      <c r="BV26" s="435" t="s">
        <v>64</v>
      </c>
      <c r="BW26" s="436"/>
      <c r="BX26" s="436"/>
      <c r="BY26" s="436"/>
      <c r="BZ26" s="436"/>
      <c r="CA26" s="436"/>
      <c r="CB26" s="436"/>
      <c r="CC26" s="437"/>
      <c r="CD26" s="56"/>
      <c r="CE26" s="433"/>
      <c r="CF26" s="433"/>
      <c r="CG26" s="433"/>
      <c r="CH26" s="433"/>
      <c r="CI26" s="433"/>
      <c r="CJ26" s="433"/>
      <c r="CK26" s="433"/>
      <c r="CL26" s="433"/>
      <c r="CM26" s="433"/>
      <c r="CN26" s="433"/>
      <c r="CO26" s="433"/>
      <c r="CP26" s="433"/>
      <c r="CQ26" s="433"/>
      <c r="CR26" s="433"/>
      <c r="CS26" s="434"/>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42"/>
      <c r="B27" s="472"/>
      <c r="C27" s="473"/>
      <c r="D27" s="474"/>
      <c r="E27" s="408" t="s">
        <v>110</v>
      </c>
      <c r="F27" s="409"/>
      <c r="G27" s="409"/>
      <c r="H27" s="409"/>
      <c r="I27" s="409"/>
      <c r="J27" s="409"/>
      <c r="K27" s="410"/>
      <c r="L27" s="411">
        <v>1</v>
      </c>
      <c r="M27" s="412"/>
      <c r="N27" s="412"/>
      <c r="O27" s="412"/>
      <c r="P27" s="413"/>
      <c r="Q27" s="411">
        <v>3100</v>
      </c>
      <c r="R27" s="412"/>
      <c r="S27" s="412"/>
      <c r="T27" s="412"/>
      <c r="U27" s="412"/>
      <c r="V27" s="413"/>
      <c r="W27" s="482"/>
      <c r="X27" s="473"/>
      <c r="Y27" s="474"/>
      <c r="Z27" s="408" t="s">
        <v>111</v>
      </c>
      <c r="AA27" s="409"/>
      <c r="AB27" s="409"/>
      <c r="AC27" s="409"/>
      <c r="AD27" s="409"/>
      <c r="AE27" s="409"/>
      <c r="AF27" s="409"/>
      <c r="AG27" s="410"/>
      <c r="AH27" s="411" t="s">
        <v>64</v>
      </c>
      <c r="AI27" s="412"/>
      <c r="AJ27" s="412"/>
      <c r="AK27" s="412"/>
      <c r="AL27" s="413"/>
      <c r="AM27" s="411" t="s">
        <v>64</v>
      </c>
      <c r="AN27" s="412"/>
      <c r="AO27" s="412"/>
      <c r="AP27" s="412"/>
      <c r="AQ27" s="412"/>
      <c r="AR27" s="413"/>
      <c r="AS27" s="411" t="s">
        <v>64</v>
      </c>
      <c r="AT27" s="412"/>
      <c r="AU27" s="412"/>
      <c r="AV27" s="412"/>
      <c r="AW27" s="412"/>
      <c r="AX27" s="414"/>
      <c r="AY27" s="441" t="s">
        <v>112</v>
      </c>
      <c r="AZ27" s="442"/>
      <c r="BA27" s="442"/>
      <c r="BB27" s="442"/>
      <c r="BC27" s="442"/>
      <c r="BD27" s="442"/>
      <c r="BE27" s="442"/>
      <c r="BF27" s="442"/>
      <c r="BG27" s="442"/>
      <c r="BH27" s="442"/>
      <c r="BI27" s="442"/>
      <c r="BJ27" s="442"/>
      <c r="BK27" s="442"/>
      <c r="BL27" s="442"/>
      <c r="BM27" s="443"/>
      <c r="BN27" s="438">
        <v>10064</v>
      </c>
      <c r="BO27" s="439"/>
      <c r="BP27" s="439"/>
      <c r="BQ27" s="439"/>
      <c r="BR27" s="439"/>
      <c r="BS27" s="439"/>
      <c r="BT27" s="439"/>
      <c r="BU27" s="440"/>
      <c r="BV27" s="438">
        <v>10063</v>
      </c>
      <c r="BW27" s="439"/>
      <c r="BX27" s="439"/>
      <c r="BY27" s="439"/>
      <c r="BZ27" s="439"/>
      <c r="CA27" s="439"/>
      <c r="CB27" s="439"/>
      <c r="CC27" s="440"/>
      <c r="CD27" s="58"/>
      <c r="CE27" s="433"/>
      <c r="CF27" s="433"/>
      <c r="CG27" s="433"/>
      <c r="CH27" s="433"/>
      <c r="CI27" s="433"/>
      <c r="CJ27" s="433"/>
      <c r="CK27" s="433"/>
      <c r="CL27" s="433"/>
      <c r="CM27" s="433"/>
      <c r="CN27" s="433"/>
      <c r="CO27" s="433"/>
      <c r="CP27" s="433"/>
      <c r="CQ27" s="433"/>
      <c r="CR27" s="433"/>
      <c r="CS27" s="434"/>
      <c r="CT27" s="405"/>
      <c r="CU27" s="406"/>
      <c r="CV27" s="406"/>
      <c r="CW27" s="406"/>
      <c r="CX27" s="406"/>
      <c r="CY27" s="406"/>
      <c r="CZ27" s="406"/>
      <c r="DA27" s="407"/>
      <c r="DB27" s="405"/>
      <c r="DC27" s="406"/>
      <c r="DD27" s="406"/>
      <c r="DE27" s="406"/>
      <c r="DF27" s="406"/>
      <c r="DG27" s="406"/>
      <c r="DH27" s="406"/>
      <c r="DI27" s="407"/>
      <c r="DJ27" s="41"/>
      <c r="DK27" s="41"/>
      <c r="DL27" s="41"/>
      <c r="DM27" s="41"/>
      <c r="DN27" s="41"/>
      <c r="DO27" s="41"/>
    </row>
    <row r="28" spans="1:119" ht="18.75" customHeight="1" x14ac:dyDescent="0.15">
      <c r="A28" s="42"/>
      <c r="B28" s="472"/>
      <c r="C28" s="473"/>
      <c r="D28" s="474"/>
      <c r="E28" s="408" t="s">
        <v>113</v>
      </c>
      <c r="F28" s="409"/>
      <c r="G28" s="409"/>
      <c r="H28" s="409"/>
      <c r="I28" s="409"/>
      <c r="J28" s="409"/>
      <c r="K28" s="410"/>
      <c r="L28" s="411">
        <v>1</v>
      </c>
      <c r="M28" s="412"/>
      <c r="N28" s="412"/>
      <c r="O28" s="412"/>
      <c r="P28" s="413"/>
      <c r="Q28" s="411">
        <v>2500</v>
      </c>
      <c r="R28" s="412"/>
      <c r="S28" s="412"/>
      <c r="T28" s="412"/>
      <c r="U28" s="412"/>
      <c r="V28" s="413"/>
      <c r="W28" s="482"/>
      <c r="X28" s="473"/>
      <c r="Y28" s="474"/>
      <c r="Z28" s="408" t="s">
        <v>114</v>
      </c>
      <c r="AA28" s="409"/>
      <c r="AB28" s="409"/>
      <c r="AC28" s="409"/>
      <c r="AD28" s="409"/>
      <c r="AE28" s="409"/>
      <c r="AF28" s="409"/>
      <c r="AG28" s="410"/>
      <c r="AH28" s="411" t="s">
        <v>64</v>
      </c>
      <c r="AI28" s="412"/>
      <c r="AJ28" s="412"/>
      <c r="AK28" s="412"/>
      <c r="AL28" s="413"/>
      <c r="AM28" s="411" t="s">
        <v>64</v>
      </c>
      <c r="AN28" s="412"/>
      <c r="AO28" s="412"/>
      <c r="AP28" s="412"/>
      <c r="AQ28" s="412"/>
      <c r="AR28" s="413"/>
      <c r="AS28" s="411" t="s">
        <v>64</v>
      </c>
      <c r="AT28" s="412"/>
      <c r="AU28" s="412"/>
      <c r="AV28" s="412"/>
      <c r="AW28" s="412"/>
      <c r="AX28" s="414"/>
      <c r="AY28" s="418" t="s">
        <v>115</v>
      </c>
      <c r="AZ28" s="419"/>
      <c r="BA28" s="419"/>
      <c r="BB28" s="420"/>
      <c r="BC28" s="427" t="s">
        <v>116</v>
      </c>
      <c r="BD28" s="428"/>
      <c r="BE28" s="428"/>
      <c r="BF28" s="428"/>
      <c r="BG28" s="428"/>
      <c r="BH28" s="428"/>
      <c r="BI28" s="428"/>
      <c r="BJ28" s="428"/>
      <c r="BK28" s="428"/>
      <c r="BL28" s="428"/>
      <c r="BM28" s="429"/>
      <c r="BN28" s="430">
        <v>1230437</v>
      </c>
      <c r="BO28" s="431"/>
      <c r="BP28" s="431"/>
      <c r="BQ28" s="431"/>
      <c r="BR28" s="431"/>
      <c r="BS28" s="431"/>
      <c r="BT28" s="431"/>
      <c r="BU28" s="432"/>
      <c r="BV28" s="430">
        <v>950369</v>
      </c>
      <c r="BW28" s="431"/>
      <c r="BX28" s="431"/>
      <c r="BY28" s="431"/>
      <c r="BZ28" s="431"/>
      <c r="CA28" s="431"/>
      <c r="CB28" s="431"/>
      <c r="CC28" s="432"/>
      <c r="CD28" s="56"/>
      <c r="CE28" s="433"/>
      <c r="CF28" s="433"/>
      <c r="CG28" s="433"/>
      <c r="CH28" s="433"/>
      <c r="CI28" s="433"/>
      <c r="CJ28" s="433"/>
      <c r="CK28" s="433"/>
      <c r="CL28" s="433"/>
      <c r="CM28" s="433"/>
      <c r="CN28" s="433"/>
      <c r="CO28" s="433"/>
      <c r="CP28" s="433"/>
      <c r="CQ28" s="433"/>
      <c r="CR28" s="433"/>
      <c r="CS28" s="434"/>
      <c r="CT28" s="405"/>
      <c r="CU28" s="406"/>
      <c r="CV28" s="406"/>
      <c r="CW28" s="406"/>
      <c r="CX28" s="406"/>
      <c r="CY28" s="406"/>
      <c r="CZ28" s="406"/>
      <c r="DA28" s="407"/>
      <c r="DB28" s="405"/>
      <c r="DC28" s="406"/>
      <c r="DD28" s="406"/>
      <c r="DE28" s="406"/>
      <c r="DF28" s="406"/>
      <c r="DG28" s="406"/>
      <c r="DH28" s="406"/>
      <c r="DI28" s="407"/>
      <c r="DJ28" s="41"/>
      <c r="DK28" s="41"/>
      <c r="DL28" s="41"/>
      <c r="DM28" s="41"/>
      <c r="DN28" s="41"/>
      <c r="DO28" s="41"/>
    </row>
    <row r="29" spans="1:119" ht="18.75" customHeight="1" x14ac:dyDescent="0.15">
      <c r="A29" s="42"/>
      <c r="B29" s="472"/>
      <c r="C29" s="473"/>
      <c r="D29" s="474"/>
      <c r="E29" s="408" t="s">
        <v>117</v>
      </c>
      <c r="F29" s="409"/>
      <c r="G29" s="409"/>
      <c r="H29" s="409"/>
      <c r="I29" s="409"/>
      <c r="J29" s="409"/>
      <c r="K29" s="410"/>
      <c r="L29" s="411">
        <v>8</v>
      </c>
      <c r="M29" s="412"/>
      <c r="N29" s="412"/>
      <c r="O29" s="412"/>
      <c r="P29" s="413"/>
      <c r="Q29" s="411">
        <v>2300</v>
      </c>
      <c r="R29" s="412"/>
      <c r="S29" s="412"/>
      <c r="T29" s="412"/>
      <c r="U29" s="412"/>
      <c r="V29" s="413"/>
      <c r="W29" s="483"/>
      <c r="X29" s="484"/>
      <c r="Y29" s="485"/>
      <c r="Z29" s="408" t="s">
        <v>118</v>
      </c>
      <c r="AA29" s="409"/>
      <c r="AB29" s="409"/>
      <c r="AC29" s="409"/>
      <c r="AD29" s="409"/>
      <c r="AE29" s="409"/>
      <c r="AF29" s="409"/>
      <c r="AG29" s="410"/>
      <c r="AH29" s="411">
        <v>72</v>
      </c>
      <c r="AI29" s="412"/>
      <c r="AJ29" s="412"/>
      <c r="AK29" s="412"/>
      <c r="AL29" s="413"/>
      <c r="AM29" s="411">
        <v>201600</v>
      </c>
      <c r="AN29" s="412"/>
      <c r="AO29" s="412"/>
      <c r="AP29" s="412"/>
      <c r="AQ29" s="412"/>
      <c r="AR29" s="413"/>
      <c r="AS29" s="411">
        <v>2800</v>
      </c>
      <c r="AT29" s="412"/>
      <c r="AU29" s="412"/>
      <c r="AV29" s="412"/>
      <c r="AW29" s="412"/>
      <c r="AX29" s="414"/>
      <c r="AY29" s="421"/>
      <c r="AZ29" s="422"/>
      <c r="BA29" s="422"/>
      <c r="BB29" s="423"/>
      <c r="BC29" s="415" t="s">
        <v>119</v>
      </c>
      <c r="BD29" s="416"/>
      <c r="BE29" s="416"/>
      <c r="BF29" s="416"/>
      <c r="BG29" s="416"/>
      <c r="BH29" s="416"/>
      <c r="BI29" s="416"/>
      <c r="BJ29" s="416"/>
      <c r="BK29" s="416"/>
      <c r="BL29" s="416"/>
      <c r="BM29" s="417"/>
      <c r="BN29" s="435">
        <v>204642</v>
      </c>
      <c r="BO29" s="436"/>
      <c r="BP29" s="436"/>
      <c r="BQ29" s="436"/>
      <c r="BR29" s="436"/>
      <c r="BS29" s="436"/>
      <c r="BT29" s="436"/>
      <c r="BU29" s="437"/>
      <c r="BV29" s="435">
        <v>204621</v>
      </c>
      <c r="BW29" s="436"/>
      <c r="BX29" s="436"/>
      <c r="BY29" s="436"/>
      <c r="BZ29" s="436"/>
      <c r="CA29" s="436"/>
      <c r="CB29" s="436"/>
      <c r="CC29" s="437"/>
      <c r="CD29" s="58"/>
      <c r="CE29" s="433"/>
      <c r="CF29" s="433"/>
      <c r="CG29" s="433"/>
      <c r="CH29" s="433"/>
      <c r="CI29" s="433"/>
      <c r="CJ29" s="433"/>
      <c r="CK29" s="433"/>
      <c r="CL29" s="433"/>
      <c r="CM29" s="433"/>
      <c r="CN29" s="433"/>
      <c r="CO29" s="433"/>
      <c r="CP29" s="433"/>
      <c r="CQ29" s="433"/>
      <c r="CR29" s="433"/>
      <c r="CS29" s="434"/>
      <c r="CT29" s="405"/>
      <c r="CU29" s="406"/>
      <c r="CV29" s="406"/>
      <c r="CW29" s="406"/>
      <c r="CX29" s="406"/>
      <c r="CY29" s="406"/>
      <c r="CZ29" s="406"/>
      <c r="DA29" s="407"/>
      <c r="DB29" s="405"/>
      <c r="DC29" s="406"/>
      <c r="DD29" s="406"/>
      <c r="DE29" s="406"/>
      <c r="DF29" s="406"/>
      <c r="DG29" s="406"/>
      <c r="DH29" s="406"/>
      <c r="DI29" s="407"/>
      <c r="DJ29" s="41"/>
      <c r="DK29" s="41"/>
      <c r="DL29" s="41"/>
      <c r="DM29" s="41"/>
      <c r="DN29" s="41"/>
      <c r="DO29" s="41"/>
    </row>
    <row r="30" spans="1:119" ht="18.75" customHeight="1" thickBot="1" x14ac:dyDescent="0.2">
      <c r="A30" s="42"/>
      <c r="B30" s="475"/>
      <c r="C30" s="476"/>
      <c r="D30" s="477"/>
      <c r="E30" s="390"/>
      <c r="F30" s="391"/>
      <c r="G30" s="391"/>
      <c r="H30" s="391"/>
      <c r="I30" s="391"/>
      <c r="J30" s="391"/>
      <c r="K30" s="392"/>
      <c r="L30" s="393"/>
      <c r="M30" s="394"/>
      <c r="N30" s="394"/>
      <c r="O30" s="394"/>
      <c r="P30" s="395"/>
      <c r="Q30" s="393"/>
      <c r="R30" s="394"/>
      <c r="S30" s="394"/>
      <c r="T30" s="394"/>
      <c r="U30" s="394"/>
      <c r="V30" s="395"/>
      <c r="W30" s="396" t="s">
        <v>120</v>
      </c>
      <c r="X30" s="397"/>
      <c r="Y30" s="397"/>
      <c r="Z30" s="397"/>
      <c r="AA30" s="397"/>
      <c r="AB30" s="397"/>
      <c r="AC30" s="397"/>
      <c r="AD30" s="397"/>
      <c r="AE30" s="397"/>
      <c r="AF30" s="397"/>
      <c r="AG30" s="398"/>
      <c r="AH30" s="399">
        <v>99.6</v>
      </c>
      <c r="AI30" s="400"/>
      <c r="AJ30" s="400"/>
      <c r="AK30" s="400"/>
      <c r="AL30" s="400"/>
      <c r="AM30" s="400"/>
      <c r="AN30" s="400"/>
      <c r="AO30" s="400"/>
      <c r="AP30" s="400"/>
      <c r="AQ30" s="400"/>
      <c r="AR30" s="400"/>
      <c r="AS30" s="400"/>
      <c r="AT30" s="400"/>
      <c r="AU30" s="400"/>
      <c r="AV30" s="400"/>
      <c r="AW30" s="400"/>
      <c r="AX30" s="401"/>
      <c r="AY30" s="424"/>
      <c r="AZ30" s="425"/>
      <c r="BA30" s="425"/>
      <c r="BB30" s="426"/>
      <c r="BC30" s="402" t="s">
        <v>121</v>
      </c>
      <c r="BD30" s="403"/>
      <c r="BE30" s="403"/>
      <c r="BF30" s="403"/>
      <c r="BG30" s="403"/>
      <c r="BH30" s="403"/>
      <c r="BI30" s="403"/>
      <c r="BJ30" s="403"/>
      <c r="BK30" s="403"/>
      <c r="BL30" s="403"/>
      <c r="BM30" s="404"/>
      <c r="BN30" s="438">
        <v>487828</v>
      </c>
      <c r="BO30" s="439"/>
      <c r="BP30" s="439"/>
      <c r="BQ30" s="439"/>
      <c r="BR30" s="439"/>
      <c r="BS30" s="439"/>
      <c r="BT30" s="439"/>
      <c r="BU30" s="440"/>
      <c r="BV30" s="438">
        <v>463613</v>
      </c>
      <c r="BW30" s="439"/>
      <c r="BX30" s="439"/>
      <c r="BY30" s="439"/>
      <c r="BZ30" s="439"/>
      <c r="CA30" s="439"/>
      <c r="CB30" s="439"/>
      <c r="CC30" s="440"/>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122</v>
      </c>
      <c r="D32" s="69"/>
      <c r="E32" s="69"/>
      <c r="F32" s="66"/>
      <c r="G32" s="66"/>
      <c r="H32" s="66"/>
      <c r="I32" s="66"/>
      <c r="J32" s="66"/>
      <c r="K32" s="66"/>
      <c r="L32" s="66"/>
      <c r="M32" s="66"/>
      <c r="N32" s="66"/>
      <c r="O32" s="66"/>
      <c r="P32" s="66"/>
      <c r="Q32" s="66"/>
      <c r="R32" s="66"/>
      <c r="S32" s="66"/>
      <c r="T32" s="66"/>
      <c r="U32" s="66" t="s">
        <v>123</v>
      </c>
      <c r="V32" s="66"/>
      <c r="W32" s="66"/>
      <c r="X32" s="66"/>
      <c r="Y32" s="66"/>
      <c r="Z32" s="66"/>
      <c r="AA32" s="66"/>
      <c r="AB32" s="66"/>
      <c r="AC32" s="66"/>
      <c r="AD32" s="66"/>
      <c r="AE32" s="66"/>
      <c r="AF32" s="66"/>
      <c r="AG32" s="66"/>
      <c r="AH32" s="66"/>
      <c r="AI32" s="66"/>
      <c r="AJ32" s="66"/>
      <c r="AK32" s="66"/>
      <c r="AL32" s="66"/>
      <c r="AM32" s="70" t="s">
        <v>124</v>
      </c>
      <c r="AN32" s="66"/>
      <c r="AO32" s="66"/>
      <c r="AP32" s="66"/>
      <c r="AQ32" s="66"/>
      <c r="AR32" s="66"/>
      <c r="AS32" s="70"/>
      <c r="AT32" s="70"/>
      <c r="AU32" s="70"/>
      <c r="AV32" s="70"/>
      <c r="AW32" s="70"/>
      <c r="AX32" s="70"/>
      <c r="AY32" s="70"/>
      <c r="AZ32" s="70"/>
      <c r="BA32" s="70"/>
      <c r="BB32" s="66"/>
      <c r="BC32" s="70"/>
      <c r="BD32" s="66"/>
      <c r="BE32" s="70" t="s">
        <v>125</v>
      </c>
      <c r="BF32" s="66"/>
      <c r="BG32" s="66"/>
      <c r="BH32" s="66"/>
      <c r="BI32" s="66"/>
      <c r="BJ32" s="70"/>
      <c r="BK32" s="70"/>
      <c r="BL32" s="70"/>
      <c r="BM32" s="70"/>
      <c r="BN32" s="70"/>
      <c r="BO32" s="70"/>
      <c r="BP32" s="70"/>
      <c r="BQ32" s="70"/>
      <c r="BR32" s="66"/>
      <c r="BS32" s="66"/>
      <c r="BT32" s="66"/>
      <c r="BU32" s="66"/>
      <c r="BV32" s="66"/>
      <c r="BW32" s="66" t="s">
        <v>126</v>
      </c>
      <c r="BX32" s="66"/>
      <c r="BY32" s="66"/>
      <c r="BZ32" s="66"/>
      <c r="CA32" s="66"/>
      <c r="CB32" s="70"/>
      <c r="CC32" s="70"/>
      <c r="CD32" s="70"/>
      <c r="CE32" s="70"/>
      <c r="CF32" s="70"/>
      <c r="CG32" s="70"/>
      <c r="CH32" s="70"/>
      <c r="CI32" s="70"/>
      <c r="CJ32" s="70"/>
      <c r="CK32" s="70"/>
      <c r="CL32" s="70"/>
      <c r="CM32" s="70"/>
      <c r="CN32" s="70"/>
      <c r="CO32" s="70" t="s">
        <v>127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9" t="s">
        <v>128</v>
      </c>
      <c r="D33" s="389"/>
      <c r="E33" s="388" t="s">
        <v>129</v>
      </c>
      <c r="F33" s="388"/>
      <c r="G33" s="388"/>
      <c r="H33" s="388"/>
      <c r="I33" s="388"/>
      <c r="J33" s="388"/>
      <c r="K33" s="388"/>
      <c r="L33" s="388"/>
      <c r="M33" s="388"/>
      <c r="N33" s="388"/>
      <c r="O33" s="388"/>
      <c r="P33" s="388"/>
      <c r="Q33" s="388"/>
      <c r="R33" s="388"/>
      <c r="S33" s="388"/>
      <c r="T33" s="71"/>
      <c r="U33" s="389" t="s">
        <v>128</v>
      </c>
      <c r="V33" s="389"/>
      <c r="W33" s="388" t="s">
        <v>129</v>
      </c>
      <c r="X33" s="388"/>
      <c r="Y33" s="388"/>
      <c r="Z33" s="388"/>
      <c r="AA33" s="388"/>
      <c r="AB33" s="388"/>
      <c r="AC33" s="388"/>
      <c r="AD33" s="388"/>
      <c r="AE33" s="388"/>
      <c r="AF33" s="388"/>
      <c r="AG33" s="388"/>
      <c r="AH33" s="388"/>
      <c r="AI33" s="388"/>
      <c r="AJ33" s="388"/>
      <c r="AK33" s="388"/>
      <c r="AL33" s="71"/>
      <c r="AM33" s="389" t="s">
        <v>128</v>
      </c>
      <c r="AN33" s="389"/>
      <c r="AO33" s="388" t="s">
        <v>129</v>
      </c>
      <c r="AP33" s="388"/>
      <c r="AQ33" s="388"/>
      <c r="AR33" s="388"/>
      <c r="AS33" s="388"/>
      <c r="AT33" s="388"/>
      <c r="AU33" s="388"/>
      <c r="AV33" s="388"/>
      <c r="AW33" s="388"/>
      <c r="AX33" s="388"/>
      <c r="AY33" s="388"/>
      <c r="AZ33" s="388"/>
      <c r="BA33" s="388"/>
      <c r="BB33" s="388"/>
      <c r="BC33" s="388"/>
      <c r="BD33" s="72"/>
      <c r="BE33" s="388" t="s">
        <v>130</v>
      </c>
      <c r="BF33" s="388"/>
      <c r="BG33" s="388" t="s">
        <v>131</v>
      </c>
      <c r="BH33" s="388"/>
      <c r="BI33" s="388"/>
      <c r="BJ33" s="388"/>
      <c r="BK33" s="388"/>
      <c r="BL33" s="388"/>
      <c r="BM33" s="388"/>
      <c r="BN33" s="388"/>
      <c r="BO33" s="388"/>
      <c r="BP33" s="388"/>
      <c r="BQ33" s="388"/>
      <c r="BR33" s="388"/>
      <c r="BS33" s="388"/>
      <c r="BT33" s="388"/>
      <c r="BU33" s="388"/>
      <c r="BV33" s="72"/>
      <c r="BW33" s="389" t="s">
        <v>130</v>
      </c>
      <c r="BX33" s="389"/>
      <c r="BY33" s="388" t="s">
        <v>132</v>
      </c>
      <c r="BZ33" s="388"/>
      <c r="CA33" s="388"/>
      <c r="CB33" s="388"/>
      <c r="CC33" s="388"/>
      <c r="CD33" s="388"/>
      <c r="CE33" s="388"/>
      <c r="CF33" s="388"/>
      <c r="CG33" s="388"/>
      <c r="CH33" s="388"/>
      <c r="CI33" s="388"/>
      <c r="CJ33" s="388"/>
      <c r="CK33" s="388"/>
      <c r="CL33" s="388"/>
      <c r="CM33" s="388"/>
      <c r="CN33" s="71"/>
      <c r="CO33" s="389" t="s">
        <v>128</v>
      </c>
      <c r="CP33" s="389"/>
      <c r="CQ33" s="388" t="s">
        <v>133</v>
      </c>
      <c r="CR33" s="388"/>
      <c r="CS33" s="388"/>
      <c r="CT33" s="388"/>
      <c r="CU33" s="388"/>
      <c r="CV33" s="388"/>
      <c r="CW33" s="388"/>
      <c r="CX33" s="388"/>
      <c r="CY33" s="388"/>
      <c r="CZ33" s="388"/>
      <c r="DA33" s="388"/>
      <c r="DB33" s="388"/>
      <c r="DC33" s="388"/>
      <c r="DD33" s="388"/>
      <c r="DE33" s="388"/>
      <c r="DF33" s="71"/>
      <c r="DG33" s="387" t="s">
        <v>134</v>
      </c>
      <c r="DH33" s="387"/>
      <c r="DI33" s="73"/>
      <c r="DJ33" s="41"/>
      <c r="DK33" s="41"/>
      <c r="DL33" s="41"/>
      <c r="DM33" s="41"/>
      <c r="DN33" s="41"/>
      <c r="DO33" s="41"/>
    </row>
    <row r="34" spans="1:119" ht="32.25" customHeight="1" x14ac:dyDescent="0.15">
      <c r="A34" s="42"/>
      <c r="B34" s="68"/>
      <c r="C34" s="385">
        <f>IF(E34="","",1)</f>
        <v>1</v>
      </c>
      <c r="D34" s="385"/>
      <c r="E34" s="386" t="str">
        <f>IF('各会計、関係団体の財政状況及び健全化判断比率'!B7="","",'各会計、関係団体の財政状況及び健全化判断比率'!B7)</f>
        <v>鮭川村一般会計</v>
      </c>
      <c r="F34" s="386"/>
      <c r="G34" s="386"/>
      <c r="H34" s="386"/>
      <c r="I34" s="386"/>
      <c r="J34" s="386"/>
      <c r="K34" s="386"/>
      <c r="L34" s="386"/>
      <c r="M34" s="386"/>
      <c r="N34" s="386"/>
      <c r="O34" s="386"/>
      <c r="P34" s="386"/>
      <c r="Q34" s="386"/>
      <c r="R34" s="386"/>
      <c r="S34" s="386"/>
      <c r="T34" s="69"/>
      <c r="U34" s="385">
        <f>IF(W34="","",MAX(C34:D43)+1)</f>
        <v>2</v>
      </c>
      <c r="V34" s="385"/>
      <c r="W34" s="386" t="str">
        <f>IF('各会計、関係団体の財政状況及び健全化判断比率'!B28="","",'各会計、関係団体の財政状況及び健全化判断比率'!B28)</f>
        <v>鮭川村国民健康保険特別会計</v>
      </c>
      <c r="X34" s="386"/>
      <c r="Y34" s="386"/>
      <c r="Z34" s="386"/>
      <c r="AA34" s="386"/>
      <c r="AB34" s="386"/>
      <c r="AC34" s="386"/>
      <c r="AD34" s="386"/>
      <c r="AE34" s="386"/>
      <c r="AF34" s="386"/>
      <c r="AG34" s="386"/>
      <c r="AH34" s="386"/>
      <c r="AI34" s="386"/>
      <c r="AJ34" s="386"/>
      <c r="AK34" s="386"/>
      <c r="AL34" s="69"/>
      <c r="AM34" s="385" t="str">
        <f>IF(AO34="","",MAX(C34:D43,U34:V43)+1)</f>
        <v/>
      </c>
      <c r="AN34" s="385"/>
      <c r="AO34" s="386"/>
      <c r="AP34" s="386"/>
      <c r="AQ34" s="386"/>
      <c r="AR34" s="386"/>
      <c r="AS34" s="386"/>
      <c r="AT34" s="386"/>
      <c r="AU34" s="386"/>
      <c r="AV34" s="386"/>
      <c r="AW34" s="386"/>
      <c r="AX34" s="386"/>
      <c r="AY34" s="386"/>
      <c r="AZ34" s="386"/>
      <c r="BA34" s="386"/>
      <c r="BB34" s="386"/>
      <c r="BC34" s="386"/>
      <c r="BD34" s="69"/>
      <c r="BE34" s="385">
        <f>IF(BG34="","",MAX(C34:D43,U34:V43,AM34:AN43)+1)</f>
        <v>5</v>
      </c>
      <c r="BF34" s="385"/>
      <c r="BG34" s="386" t="str">
        <f>IF('各会計、関係団体の財政状況及び健全化判断比率'!B31="","",'各会計、関係団体の財政状況及び健全化判断比率'!B31)</f>
        <v>鮭川村簡易水道事業特別会計</v>
      </c>
      <c r="BH34" s="386"/>
      <c r="BI34" s="386"/>
      <c r="BJ34" s="386"/>
      <c r="BK34" s="386"/>
      <c r="BL34" s="386"/>
      <c r="BM34" s="386"/>
      <c r="BN34" s="386"/>
      <c r="BO34" s="386"/>
      <c r="BP34" s="386"/>
      <c r="BQ34" s="386"/>
      <c r="BR34" s="386"/>
      <c r="BS34" s="386"/>
      <c r="BT34" s="386"/>
      <c r="BU34" s="386"/>
      <c r="BV34" s="69"/>
      <c r="BW34" s="385">
        <f>IF(BY34="","",MAX(C34:D43,U34:V43,AM34:AN43,BE34:BF43)+1)</f>
        <v>7</v>
      </c>
      <c r="BX34" s="385"/>
      <c r="BY34" s="386" t="str">
        <f>IF('各会計、関係団体の財政状況及び健全化判断比率'!B68="","",'各会計、関係団体の財政状況及び健全化判断比率'!B68)</f>
        <v>山形県消防補償等組合</v>
      </c>
      <c r="BZ34" s="386"/>
      <c r="CA34" s="386"/>
      <c r="CB34" s="386"/>
      <c r="CC34" s="386"/>
      <c r="CD34" s="386"/>
      <c r="CE34" s="386"/>
      <c r="CF34" s="386"/>
      <c r="CG34" s="386"/>
      <c r="CH34" s="386"/>
      <c r="CI34" s="386"/>
      <c r="CJ34" s="386"/>
      <c r="CK34" s="386"/>
      <c r="CL34" s="386"/>
      <c r="CM34" s="386"/>
      <c r="CN34" s="69"/>
      <c r="CO34" s="385">
        <f>IF(CQ34="","",MAX(C34:D43,U34:V43,AM34:AN43,BE34:BF43,BW34:BX43)+1)</f>
        <v>16</v>
      </c>
      <c r="CP34" s="385"/>
      <c r="CQ34" s="386" t="str">
        <f>IF('各会計、関係団体の財政状況及び健全化判断比率'!BS7="","",'各会計、関係団体の財政状況及び健全化判断比率'!BS7)</f>
        <v>鮭川環境アグリ</v>
      </c>
      <c r="CR34" s="386"/>
      <c r="CS34" s="386"/>
      <c r="CT34" s="386"/>
      <c r="CU34" s="386"/>
      <c r="CV34" s="386"/>
      <c r="CW34" s="386"/>
      <c r="CX34" s="386"/>
      <c r="CY34" s="386"/>
      <c r="CZ34" s="386"/>
      <c r="DA34" s="386"/>
      <c r="DB34" s="386"/>
      <c r="DC34" s="386"/>
      <c r="DD34" s="386"/>
      <c r="DE34" s="386"/>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5" t="str">
        <f>IF(E35="","",C34+1)</f>
        <v/>
      </c>
      <c r="D35" s="385"/>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69"/>
      <c r="U35" s="385">
        <f>IF(W35="","",U34+1)</f>
        <v>3</v>
      </c>
      <c r="V35" s="385"/>
      <c r="W35" s="386" t="str">
        <f>IF('各会計、関係団体の財政状況及び健全化判断比率'!B29="","",'各会計、関係団体の財政状況及び健全化判断比率'!B29)</f>
        <v>鮭川村介護保険特別会計</v>
      </c>
      <c r="X35" s="386"/>
      <c r="Y35" s="386"/>
      <c r="Z35" s="386"/>
      <c r="AA35" s="386"/>
      <c r="AB35" s="386"/>
      <c r="AC35" s="386"/>
      <c r="AD35" s="386"/>
      <c r="AE35" s="386"/>
      <c r="AF35" s="386"/>
      <c r="AG35" s="386"/>
      <c r="AH35" s="386"/>
      <c r="AI35" s="386"/>
      <c r="AJ35" s="386"/>
      <c r="AK35" s="386"/>
      <c r="AL35" s="69"/>
      <c r="AM35" s="385" t="str">
        <f t="shared" ref="AM35:AM43" si="0">IF(AO35="","",AM34+1)</f>
        <v/>
      </c>
      <c r="AN35" s="385"/>
      <c r="AO35" s="386"/>
      <c r="AP35" s="386"/>
      <c r="AQ35" s="386"/>
      <c r="AR35" s="386"/>
      <c r="AS35" s="386"/>
      <c r="AT35" s="386"/>
      <c r="AU35" s="386"/>
      <c r="AV35" s="386"/>
      <c r="AW35" s="386"/>
      <c r="AX35" s="386"/>
      <c r="AY35" s="386"/>
      <c r="AZ35" s="386"/>
      <c r="BA35" s="386"/>
      <c r="BB35" s="386"/>
      <c r="BC35" s="386"/>
      <c r="BD35" s="69"/>
      <c r="BE35" s="385">
        <f t="shared" ref="BE35:BE43" si="1">IF(BG35="","",BE34+1)</f>
        <v>6</v>
      </c>
      <c r="BF35" s="385"/>
      <c r="BG35" s="386" t="str">
        <f>IF('各会計、関係団体の財政状況及び健全化判断比率'!B32="","",'各会計、関係団体の財政状況及び健全化判断比率'!B32)</f>
        <v>鮭川村農業集落排水事業特別会計</v>
      </c>
      <c r="BH35" s="386"/>
      <c r="BI35" s="386"/>
      <c r="BJ35" s="386"/>
      <c r="BK35" s="386"/>
      <c r="BL35" s="386"/>
      <c r="BM35" s="386"/>
      <c r="BN35" s="386"/>
      <c r="BO35" s="386"/>
      <c r="BP35" s="386"/>
      <c r="BQ35" s="386"/>
      <c r="BR35" s="386"/>
      <c r="BS35" s="386"/>
      <c r="BT35" s="386"/>
      <c r="BU35" s="386"/>
      <c r="BV35" s="69"/>
      <c r="BW35" s="385">
        <f t="shared" ref="BW35:BW43" si="2">IF(BY35="","",BW34+1)</f>
        <v>8</v>
      </c>
      <c r="BX35" s="385"/>
      <c r="BY35" s="386" t="str">
        <f>IF('各会計、関係団体の財政状況及び健全化判断比率'!B69="","",'各会計、関係団体の財政状況及び健全化判断比率'!B69)</f>
        <v>山形県自治会館管理組合</v>
      </c>
      <c r="BZ35" s="386"/>
      <c r="CA35" s="386"/>
      <c r="CB35" s="386"/>
      <c r="CC35" s="386"/>
      <c r="CD35" s="386"/>
      <c r="CE35" s="386"/>
      <c r="CF35" s="386"/>
      <c r="CG35" s="386"/>
      <c r="CH35" s="386"/>
      <c r="CI35" s="386"/>
      <c r="CJ35" s="386"/>
      <c r="CK35" s="386"/>
      <c r="CL35" s="386"/>
      <c r="CM35" s="386"/>
      <c r="CN35" s="69"/>
      <c r="CO35" s="385" t="str">
        <f t="shared" ref="CO35:CO43" si="3">IF(CQ35="","",CO34+1)</f>
        <v/>
      </c>
      <c r="CP35" s="385"/>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5" t="str">
        <f>IF(E36="","",C35+1)</f>
        <v/>
      </c>
      <c r="D36" s="385"/>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69"/>
      <c r="U36" s="385">
        <f t="shared" ref="U36:U43" si="4">IF(W36="","",U35+1)</f>
        <v>4</v>
      </c>
      <c r="V36" s="385"/>
      <c r="W36" s="386" t="str">
        <f>IF('各会計、関係団体の財政状況及び健全化判断比率'!B30="","",'各会計、関係団体の財政状況及び健全化判断比率'!B30)</f>
        <v>鮭川村後期高齢者医療特別会計</v>
      </c>
      <c r="X36" s="386"/>
      <c r="Y36" s="386"/>
      <c r="Z36" s="386"/>
      <c r="AA36" s="386"/>
      <c r="AB36" s="386"/>
      <c r="AC36" s="386"/>
      <c r="AD36" s="386"/>
      <c r="AE36" s="386"/>
      <c r="AF36" s="386"/>
      <c r="AG36" s="386"/>
      <c r="AH36" s="386"/>
      <c r="AI36" s="386"/>
      <c r="AJ36" s="386"/>
      <c r="AK36" s="386"/>
      <c r="AL36" s="69"/>
      <c r="AM36" s="385" t="str">
        <f t="shared" si="0"/>
        <v/>
      </c>
      <c r="AN36" s="385"/>
      <c r="AO36" s="386"/>
      <c r="AP36" s="386"/>
      <c r="AQ36" s="386"/>
      <c r="AR36" s="386"/>
      <c r="AS36" s="386"/>
      <c r="AT36" s="386"/>
      <c r="AU36" s="386"/>
      <c r="AV36" s="386"/>
      <c r="AW36" s="386"/>
      <c r="AX36" s="386"/>
      <c r="AY36" s="386"/>
      <c r="AZ36" s="386"/>
      <c r="BA36" s="386"/>
      <c r="BB36" s="386"/>
      <c r="BC36" s="386"/>
      <c r="BD36" s="69"/>
      <c r="BE36" s="385" t="str">
        <f t="shared" si="1"/>
        <v/>
      </c>
      <c r="BF36" s="385"/>
      <c r="BG36" s="386"/>
      <c r="BH36" s="386"/>
      <c r="BI36" s="386"/>
      <c r="BJ36" s="386"/>
      <c r="BK36" s="386"/>
      <c r="BL36" s="386"/>
      <c r="BM36" s="386"/>
      <c r="BN36" s="386"/>
      <c r="BO36" s="386"/>
      <c r="BP36" s="386"/>
      <c r="BQ36" s="386"/>
      <c r="BR36" s="386"/>
      <c r="BS36" s="386"/>
      <c r="BT36" s="386"/>
      <c r="BU36" s="386"/>
      <c r="BV36" s="69"/>
      <c r="BW36" s="385">
        <f t="shared" si="2"/>
        <v>9</v>
      </c>
      <c r="BX36" s="385"/>
      <c r="BY36" s="386" t="str">
        <f>IF('各会計、関係団体の財政状況及び健全化判断比率'!B70="","",'各会計、関係団体の財政状況及び健全化判断比率'!B70)</f>
        <v>山形県市町村職員退職手当組合</v>
      </c>
      <c r="BZ36" s="386"/>
      <c r="CA36" s="386"/>
      <c r="CB36" s="386"/>
      <c r="CC36" s="386"/>
      <c r="CD36" s="386"/>
      <c r="CE36" s="386"/>
      <c r="CF36" s="386"/>
      <c r="CG36" s="386"/>
      <c r="CH36" s="386"/>
      <c r="CI36" s="386"/>
      <c r="CJ36" s="386"/>
      <c r="CK36" s="386"/>
      <c r="CL36" s="386"/>
      <c r="CM36" s="386"/>
      <c r="CN36" s="69"/>
      <c r="CO36" s="385" t="str">
        <f t="shared" si="3"/>
        <v/>
      </c>
      <c r="CP36" s="385"/>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15">
      <c r="A37" s="42"/>
      <c r="B37" s="68"/>
      <c r="C37" s="385" t="str">
        <f>IF(E37="","",C36+1)</f>
        <v/>
      </c>
      <c r="D37" s="385"/>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69"/>
      <c r="U37" s="385" t="str">
        <f t="shared" si="4"/>
        <v/>
      </c>
      <c r="V37" s="385"/>
      <c r="W37" s="386"/>
      <c r="X37" s="386"/>
      <c r="Y37" s="386"/>
      <c r="Z37" s="386"/>
      <c r="AA37" s="386"/>
      <c r="AB37" s="386"/>
      <c r="AC37" s="386"/>
      <c r="AD37" s="386"/>
      <c r="AE37" s="386"/>
      <c r="AF37" s="386"/>
      <c r="AG37" s="386"/>
      <c r="AH37" s="386"/>
      <c r="AI37" s="386"/>
      <c r="AJ37" s="386"/>
      <c r="AK37" s="386"/>
      <c r="AL37" s="69"/>
      <c r="AM37" s="385" t="str">
        <f t="shared" si="0"/>
        <v/>
      </c>
      <c r="AN37" s="385"/>
      <c r="AO37" s="386"/>
      <c r="AP37" s="386"/>
      <c r="AQ37" s="386"/>
      <c r="AR37" s="386"/>
      <c r="AS37" s="386"/>
      <c r="AT37" s="386"/>
      <c r="AU37" s="386"/>
      <c r="AV37" s="386"/>
      <c r="AW37" s="386"/>
      <c r="AX37" s="386"/>
      <c r="AY37" s="386"/>
      <c r="AZ37" s="386"/>
      <c r="BA37" s="386"/>
      <c r="BB37" s="386"/>
      <c r="BC37" s="386"/>
      <c r="BD37" s="69"/>
      <c r="BE37" s="385" t="str">
        <f t="shared" si="1"/>
        <v/>
      </c>
      <c r="BF37" s="385"/>
      <c r="BG37" s="386"/>
      <c r="BH37" s="386"/>
      <c r="BI37" s="386"/>
      <c r="BJ37" s="386"/>
      <c r="BK37" s="386"/>
      <c r="BL37" s="386"/>
      <c r="BM37" s="386"/>
      <c r="BN37" s="386"/>
      <c r="BO37" s="386"/>
      <c r="BP37" s="386"/>
      <c r="BQ37" s="386"/>
      <c r="BR37" s="386"/>
      <c r="BS37" s="386"/>
      <c r="BT37" s="386"/>
      <c r="BU37" s="386"/>
      <c r="BV37" s="69"/>
      <c r="BW37" s="385">
        <f t="shared" si="2"/>
        <v>10</v>
      </c>
      <c r="BX37" s="385"/>
      <c r="BY37" s="386" t="str">
        <f>IF('各会計、関係団体の財政状況及び健全化判断比率'!B71="","",'各会計、関係団体の財政状況及び健全化判断比率'!B71)</f>
        <v>山形県市町村交通災害共済組合</v>
      </c>
      <c r="BZ37" s="386"/>
      <c r="CA37" s="386"/>
      <c r="CB37" s="386"/>
      <c r="CC37" s="386"/>
      <c r="CD37" s="386"/>
      <c r="CE37" s="386"/>
      <c r="CF37" s="386"/>
      <c r="CG37" s="386"/>
      <c r="CH37" s="386"/>
      <c r="CI37" s="386"/>
      <c r="CJ37" s="386"/>
      <c r="CK37" s="386"/>
      <c r="CL37" s="386"/>
      <c r="CM37" s="386"/>
      <c r="CN37" s="69"/>
      <c r="CO37" s="385" t="str">
        <f t="shared" si="3"/>
        <v/>
      </c>
      <c r="CP37" s="385"/>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5" t="str">
        <f t="shared" ref="C38:C43" si="5">IF(E38="","",C37+1)</f>
        <v/>
      </c>
      <c r="D38" s="385"/>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69"/>
      <c r="U38" s="385" t="str">
        <f t="shared" si="4"/>
        <v/>
      </c>
      <c r="V38" s="385"/>
      <c r="W38" s="386"/>
      <c r="X38" s="386"/>
      <c r="Y38" s="386"/>
      <c r="Z38" s="386"/>
      <c r="AA38" s="386"/>
      <c r="AB38" s="386"/>
      <c r="AC38" s="386"/>
      <c r="AD38" s="386"/>
      <c r="AE38" s="386"/>
      <c r="AF38" s="386"/>
      <c r="AG38" s="386"/>
      <c r="AH38" s="386"/>
      <c r="AI38" s="386"/>
      <c r="AJ38" s="386"/>
      <c r="AK38" s="386"/>
      <c r="AL38" s="69"/>
      <c r="AM38" s="385" t="str">
        <f t="shared" si="0"/>
        <v/>
      </c>
      <c r="AN38" s="385"/>
      <c r="AO38" s="386"/>
      <c r="AP38" s="386"/>
      <c r="AQ38" s="386"/>
      <c r="AR38" s="386"/>
      <c r="AS38" s="386"/>
      <c r="AT38" s="386"/>
      <c r="AU38" s="386"/>
      <c r="AV38" s="386"/>
      <c r="AW38" s="386"/>
      <c r="AX38" s="386"/>
      <c r="AY38" s="386"/>
      <c r="AZ38" s="386"/>
      <c r="BA38" s="386"/>
      <c r="BB38" s="386"/>
      <c r="BC38" s="386"/>
      <c r="BD38" s="69"/>
      <c r="BE38" s="385" t="str">
        <f t="shared" si="1"/>
        <v/>
      </c>
      <c r="BF38" s="385"/>
      <c r="BG38" s="386"/>
      <c r="BH38" s="386"/>
      <c r="BI38" s="386"/>
      <c r="BJ38" s="386"/>
      <c r="BK38" s="386"/>
      <c r="BL38" s="386"/>
      <c r="BM38" s="386"/>
      <c r="BN38" s="386"/>
      <c r="BO38" s="386"/>
      <c r="BP38" s="386"/>
      <c r="BQ38" s="386"/>
      <c r="BR38" s="386"/>
      <c r="BS38" s="386"/>
      <c r="BT38" s="386"/>
      <c r="BU38" s="386"/>
      <c r="BV38" s="69"/>
      <c r="BW38" s="385">
        <f t="shared" si="2"/>
        <v>11</v>
      </c>
      <c r="BX38" s="385"/>
      <c r="BY38" s="386" t="str">
        <f>IF('各会計、関係団体の財政状況及び健全化判断比率'!B72="","",'各会計、関係団体の財政状況及び健全化判断比率'!B72)</f>
        <v>最上広域市町村圏事務組合</v>
      </c>
      <c r="BZ38" s="386"/>
      <c r="CA38" s="386"/>
      <c r="CB38" s="386"/>
      <c r="CC38" s="386"/>
      <c r="CD38" s="386"/>
      <c r="CE38" s="386"/>
      <c r="CF38" s="386"/>
      <c r="CG38" s="386"/>
      <c r="CH38" s="386"/>
      <c r="CI38" s="386"/>
      <c r="CJ38" s="386"/>
      <c r="CK38" s="386"/>
      <c r="CL38" s="386"/>
      <c r="CM38" s="386"/>
      <c r="CN38" s="69"/>
      <c r="CO38" s="385" t="str">
        <f t="shared" si="3"/>
        <v/>
      </c>
      <c r="CP38" s="385"/>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5" t="str">
        <f t="shared" si="5"/>
        <v/>
      </c>
      <c r="D39" s="385"/>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69"/>
      <c r="U39" s="385" t="str">
        <f t="shared" si="4"/>
        <v/>
      </c>
      <c r="V39" s="385"/>
      <c r="W39" s="386"/>
      <c r="X39" s="386"/>
      <c r="Y39" s="386"/>
      <c r="Z39" s="386"/>
      <c r="AA39" s="386"/>
      <c r="AB39" s="386"/>
      <c r="AC39" s="386"/>
      <c r="AD39" s="386"/>
      <c r="AE39" s="386"/>
      <c r="AF39" s="386"/>
      <c r="AG39" s="386"/>
      <c r="AH39" s="386"/>
      <c r="AI39" s="386"/>
      <c r="AJ39" s="386"/>
      <c r="AK39" s="386"/>
      <c r="AL39" s="69"/>
      <c r="AM39" s="385" t="str">
        <f t="shared" si="0"/>
        <v/>
      </c>
      <c r="AN39" s="385"/>
      <c r="AO39" s="386"/>
      <c r="AP39" s="386"/>
      <c r="AQ39" s="386"/>
      <c r="AR39" s="386"/>
      <c r="AS39" s="386"/>
      <c r="AT39" s="386"/>
      <c r="AU39" s="386"/>
      <c r="AV39" s="386"/>
      <c r="AW39" s="386"/>
      <c r="AX39" s="386"/>
      <c r="AY39" s="386"/>
      <c r="AZ39" s="386"/>
      <c r="BA39" s="386"/>
      <c r="BB39" s="386"/>
      <c r="BC39" s="386"/>
      <c r="BD39" s="69"/>
      <c r="BE39" s="385" t="str">
        <f t="shared" si="1"/>
        <v/>
      </c>
      <c r="BF39" s="385"/>
      <c r="BG39" s="386"/>
      <c r="BH39" s="386"/>
      <c r="BI39" s="386"/>
      <c r="BJ39" s="386"/>
      <c r="BK39" s="386"/>
      <c r="BL39" s="386"/>
      <c r="BM39" s="386"/>
      <c r="BN39" s="386"/>
      <c r="BO39" s="386"/>
      <c r="BP39" s="386"/>
      <c r="BQ39" s="386"/>
      <c r="BR39" s="386"/>
      <c r="BS39" s="386"/>
      <c r="BT39" s="386"/>
      <c r="BU39" s="386"/>
      <c r="BV39" s="69"/>
      <c r="BW39" s="385">
        <f t="shared" si="2"/>
        <v>12</v>
      </c>
      <c r="BX39" s="385"/>
      <c r="BY39" s="386" t="str">
        <f>IF('各会計、関係団体の財政状況及び健全化判断比率'!B73="","",'各会計、関係団体の財政状況及び健全化判断比率'!B73)</f>
        <v>最上地区広域連合（普通会計分）</v>
      </c>
      <c r="BZ39" s="386"/>
      <c r="CA39" s="386"/>
      <c r="CB39" s="386"/>
      <c r="CC39" s="386"/>
      <c r="CD39" s="386"/>
      <c r="CE39" s="386"/>
      <c r="CF39" s="386"/>
      <c r="CG39" s="386"/>
      <c r="CH39" s="386"/>
      <c r="CI39" s="386"/>
      <c r="CJ39" s="386"/>
      <c r="CK39" s="386"/>
      <c r="CL39" s="386"/>
      <c r="CM39" s="386"/>
      <c r="CN39" s="69"/>
      <c r="CO39" s="385" t="str">
        <f t="shared" si="3"/>
        <v/>
      </c>
      <c r="CP39" s="385"/>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15">
      <c r="A40" s="42"/>
      <c r="B40" s="68"/>
      <c r="C40" s="385" t="str">
        <f t="shared" si="5"/>
        <v/>
      </c>
      <c r="D40" s="385"/>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69"/>
      <c r="U40" s="385" t="str">
        <f t="shared" si="4"/>
        <v/>
      </c>
      <c r="V40" s="385"/>
      <c r="W40" s="386"/>
      <c r="X40" s="386"/>
      <c r="Y40" s="386"/>
      <c r="Z40" s="386"/>
      <c r="AA40" s="386"/>
      <c r="AB40" s="386"/>
      <c r="AC40" s="386"/>
      <c r="AD40" s="386"/>
      <c r="AE40" s="386"/>
      <c r="AF40" s="386"/>
      <c r="AG40" s="386"/>
      <c r="AH40" s="386"/>
      <c r="AI40" s="386"/>
      <c r="AJ40" s="386"/>
      <c r="AK40" s="386"/>
      <c r="AL40" s="69"/>
      <c r="AM40" s="385" t="str">
        <f t="shared" si="0"/>
        <v/>
      </c>
      <c r="AN40" s="385"/>
      <c r="AO40" s="386"/>
      <c r="AP40" s="386"/>
      <c r="AQ40" s="386"/>
      <c r="AR40" s="386"/>
      <c r="AS40" s="386"/>
      <c r="AT40" s="386"/>
      <c r="AU40" s="386"/>
      <c r="AV40" s="386"/>
      <c r="AW40" s="386"/>
      <c r="AX40" s="386"/>
      <c r="AY40" s="386"/>
      <c r="AZ40" s="386"/>
      <c r="BA40" s="386"/>
      <c r="BB40" s="386"/>
      <c r="BC40" s="386"/>
      <c r="BD40" s="69"/>
      <c r="BE40" s="385" t="str">
        <f t="shared" si="1"/>
        <v/>
      </c>
      <c r="BF40" s="385"/>
      <c r="BG40" s="386"/>
      <c r="BH40" s="386"/>
      <c r="BI40" s="386"/>
      <c r="BJ40" s="386"/>
      <c r="BK40" s="386"/>
      <c r="BL40" s="386"/>
      <c r="BM40" s="386"/>
      <c r="BN40" s="386"/>
      <c r="BO40" s="386"/>
      <c r="BP40" s="386"/>
      <c r="BQ40" s="386"/>
      <c r="BR40" s="386"/>
      <c r="BS40" s="386"/>
      <c r="BT40" s="386"/>
      <c r="BU40" s="386"/>
      <c r="BV40" s="69"/>
      <c r="BW40" s="385">
        <f t="shared" si="2"/>
        <v>13</v>
      </c>
      <c r="BX40" s="385"/>
      <c r="BY40" s="386" t="str">
        <f>IF('各会計、関係団体の財政状況及び健全化判断比率'!B74="","",'各会計、関係団体の財政状況及び健全化判断比率'!B74)</f>
        <v>最上地区広域連合（事業会計分）</v>
      </c>
      <c r="BZ40" s="386"/>
      <c r="CA40" s="386"/>
      <c r="CB40" s="386"/>
      <c r="CC40" s="386"/>
      <c r="CD40" s="386"/>
      <c r="CE40" s="386"/>
      <c r="CF40" s="386"/>
      <c r="CG40" s="386"/>
      <c r="CH40" s="386"/>
      <c r="CI40" s="386"/>
      <c r="CJ40" s="386"/>
      <c r="CK40" s="386"/>
      <c r="CL40" s="386"/>
      <c r="CM40" s="386"/>
      <c r="CN40" s="69"/>
      <c r="CO40" s="385" t="str">
        <f t="shared" si="3"/>
        <v/>
      </c>
      <c r="CP40" s="385"/>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5" t="str">
        <f t="shared" si="5"/>
        <v/>
      </c>
      <c r="D41" s="385"/>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69"/>
      <c r="U41" s="385" t="str">
        <f t="shared" si="4"/>
        <v/>
      </c>
      <c r="V41" s="385"/>
      <c r="W41" s="386"/>
      <c r="X41" s="386"/>
      <c r="Y41" s="386"/>
      <c r="Z41" s="386"/>
      <c r="AA41" s="386"/>
      <c r="AB41" s="386"/>
      <c r="AC41" s="386"/>
      <c r="AD41" s="386"/>
      <c r="AE41" s="386"/>
      <c r="AF41" s="386"/>
      <c r="AG41" s="386"/>
      <c r="AH41" s="386"/>
      <c r="AI41" s="386"/>
      <c r="AJ41" s="386"/>
      <c r="AK41" s="386"/>
      <c r="AL41" s="69"/>
      <c r="AM41" s="385" t="str">
        <f t="shared" si="0"/>
        <v/>
      </c>
      <c r="AN41" s="385"/>
      <c r="AO41" s="386"/>
      <c r="AP41" s="386"/>
      <c r="AQ41" s="386"/>
      <c r="AR41" s="386"/>
      <c r="AS41" s="386"/>
      <c r="AT41" s="386"/>
      <c r="AU41" s="386"/>
      <c r="AV41" s="386"/>
      <c r="AW41" s="386"/>
      <c r="AX41" s="386"/>
      <c r="AY41" s="386"/>
      <c r="AZ41" s="386"/>
      <c r="BA41" s="386"/>
      <c r="BB41" s="386"/>
      <c r="BC41" s="386"/>
      <c r="BD41" s="69"/>
      <c r="BE41" s="385" t="str">
        <f t="shared" si="1"/>
        <v/>
      </c>
      <c r="BF41" s="385"/>
      <c r="BG41" s="386"/>
      <c r="BH41" s="386"/>
      <c r="BI41" s="386"/>
      <c r="BJ41" s="386"/>
      <c r="BK41" s="386"/>
      <c r="BL41" s="386"/>
      <c r="BM41" s="386"/>
      <c r="BN41" s="386"/>
      <c r="BO41" s="386"/>
      <c r="BP41" s="386"/>
      <c r="BQ41" s="386"/>
      <c r="BR41" s="386"/>
      <c r="BS41" s="386"/>
      <c r="BT41" s="386"/>
      <c r="BU41" s="386"/>
      <c r="BV41" s="69"/>
      <c r="BW41" s="385">
        <f t="shared" si="2"/>
        <v>14</v>
      </c>
      <c r="BX41" s="385"/>
      <c r="BY41" s="386" t="str">
        <f>IF('各会計、関係団体の財政状況及び健全化判断比率'!B75="","",'各会計、関係団体の財政状況及び健全化判断比率'!B75)</f>
        <v>山形県後期高齢者医療広域連合（普通会計分）</v>
      </c>
      <c r="BZ41" s="386"/>
      <c r="CA41" s="386"/>
      <c r="CB41" s="386"/>
      <c r="CC41" s="386"/>
      <c r="CD41" s="386"/>
      <c r="CE41" s="386"/>
      <c r="CF41" s="386"/>
      <c r="CG41" s="386"/>
      <c r="CH41" s="386"/>
      <c r="CI41" s="386"/>
      <c r="CJ41" s="386"/>
      <c r="CK41" s="386"/>
      <c r="CL41" s="386"/>
      <c r="CM41" s="386"/>
      <c r="CN41" s="69"/>
      <c r="CO41" s="385" t="str">
        <f t="shared" si="3"/>
        <v/>
      </c>
      <c r="CP41" s="385"/>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5" t="str">
        <f t="shared" si="5"/>
        <v/>
      </c>
      <c r="D42" s="385"/>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69"/>
      <c r="U42" s="385" t="str">
        <f t="shared" si="4"/>
        <v/>
      </c>
      <c r="V42" s="385"/>
      <c r="W42" s="386"/>
      <c r="X42" s="386"/>
      <c r="Y42" s="386"/>
      <c r="Z42" s="386"/>
      <c r="AA42" s="386"/>
      <c r="AB42" s="386"/>
      <c r="AC42" s="386"/>
      <c r="AD42" s="386"/>
      <c r="AE42" s="386"/>
      <c r="AF42" s="386"/>
      <c r="AG42" s="386"/>
      <c r="AH42" s="386"/>
      <c r="AI42" s="386"/>
      <c r="AJ42" s="386"/>
      <c r="AK42" s="386"/>
      <c r="AL42" s="69"/>
      <c r="AM42" s="385" t="str">
        <f t="shared" si="0"/>
        <v/>
      </c>
      <c r="AN42" s="385"/>
      <c r="AO42" s="386"/>
      <c r="AP42" s="386"/>
      <c r="AQ42" s="386"/>
      <c r="AR42" s="386"/>
      <c r="AS42" s="386"/>
      <c r="AT42" s="386"/>
      <c r="AU42" s="386"/>
      <c r="AV42" s="386"/>
      <c r="AW42" s="386"/>
      <c r="AX42" s="386"/>
      <c r="AY42" s="386"/>
      <c r="AZ42" s="386"/>
      <c r="BA42" s="386"/>
      <c r="BB42" s="386"/>
      <c r="BC42" s="386"/>
      <c r="BD42" s="69"/>
      <c r="BE42" s="385" t="str">
        <f t="shared" si="1"/>
        <v/>
      </c>
      <c r="BF42" s="385"/>
      <c r="BG42" s="386"/>
      <c r="BH42" s="386"/>
      <c r="BI42" s="386"/>
      <c r="BJ42" s="386"/>
      <c r="BK42" s="386"/>
      <c r="BL42" s="386"/>
      <c r="BM42" s="386"/>
      <c r="BN42" s="386"/>
      <c r="BO42" s="386"/>
      <c r="BP42" s="386"/>
      <c r="BQ42" s="386"/>
      <c r="BR42" s="386"/>
      <c r="BS42" s="386"/>
      <c r="BT42" s="386"/>
      <c r="BU42" s="386"/>
      <c r="BV42" s="69"/>
      <c r="BW42" s="385">
        <f t="shared" si="2"/>
        <v>15</v>
      </c>
      <c r="BX42" s="385"/>
      <c r="BY42" s="386" t="str">
        <f>IF('各会計、関係団体の財政状況及び健全化判断比率'!B76="","",'各会計、関係団体の財政状況及び健全化判断比率'!B76)</f>
        <v>山形県後期高齢者医療広域連合（事業会計分）</v>
      </c>
      <c r="BZ42" s="386"/>
      <c r="CA42" s="386"/>
      <c r="CB42" s="386"/>
      <c r="CC42" s="386"/>
      <c r="CD42" s="386"/>
      <c r="CE42" s="386"/>
      <c r="CF42" s="386"/>
      <c r="CG42" s="386"/>
      <c r="CH42" s="386"/>
      <c r="CI42" s="386"/>
      <c r="CJ42" s="386"/>
      <c r="CK42" s="386"/>
      <c r="CL42" s="386"/>
      <c r="CM42" s="386"/>
      <c r="CN42" s="69"/>
      <c r="CO42" s="385" t="str">
        <f t="shared" si="3"/>
        <v/>
      </c>
      <c r="CP42" s="385"/>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5" t="str">
        <f t="shared" si="5"/>
        <v/>
      </c>
      <c r="D43" s="385"/>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69"/>
      <c r="U43" s="385" t="str">
        <f t="shared" si="4"/>
        <v/>
      </c>
      <c r="V43" s="385"/>
      <c r="W43" s="386"/>
      <c r="X43" s="386"/>
      <c r="Y43" s="386"/>
      <c r="Z43" s="386"/>
      <c r="AA43" s="386"/>
      <c r="AB43" s="386"/>
      <c r="AC43" s="386"/>
      <c r="AD43" s="386"/>
      <c r="AE43" s="386"/>
      <c r="AF43" s="386"/>
      <c r="AG43" s="386"/>
      <c r="AH43" s="386"/>
      <c r="AI43" s="386"/>
      <c r="AJ43" s="386"/>
      <c r="AK43" s="386"/>
      <c r="AL43" s="69"/>
      <c r="AM43" s="385" t="str">
        <f t="shared" si="0"/>
        <v/>
      </c>
      <c r="AN43" s="385"/>
      <c r="AO43" s="386"/>
      <c r="AP43" s="386"/>
      <c r="AQ43" s="386"/>
      <c r="AR43" s="386"/>
      <c r="AS43" s="386"/>
      <c r="AT43" s="386"/>
      <c r="AU43" s="386"/>
      <c r="AV43" s="386"/>
      <c r="AW43" s="386"/>
      <c r="AX43" s="386"/>
      <c r="AY43" s="386"/>
      <c r="AZ43" s="386"/>
      <c r="BA43" s="386"/>
      <c r="BB43" s="386"/>
      <c r="BC43" s="386"/>
      <c r="BD43" s="69"/>
      <c r="BE43" s="385" t="str">
        <f t="shared" si="1"/>
        <v/>
      </c>
      <c r="BF43" s="385"/>
      <c r="BG43" s="386"/>
      <c r="BH43" s="386"/>
      <c r="BI43" s="386"/>
      <c r="BJ43" s="386"/>
      <c r="BK43" s="386"/>
      <c r="BL43" s="386"/>
      <c r="BM43" s="386"/>
      <c r="BN43" s="386"/>
      <c r="BO43" s="386"/>
      <c r="BP43" s="386"/>
      <c r="BQ43" s="386"/>
      <c r="BR43" s="386"/>
      <c r="BS43" s="386"/>
      <c r="BT43" s="386"/>
      <c r="BU43" s="386"/>
      <c r="BV43" s="69"/>
      <c r="BW43" s="385" t="str">
        <f t="shared" si="2"/>
        <v/>
      </c>
      <c r="BX43" s="385"/>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69"/>
      <c r="CO43" s="385" t="str">
        <f t="shared" si="3"/>
        <v/>
      </c>
      <c r="CP43" s="385"/>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135</v>
      </c>
      <c r="C46" s="41"/>
      <c r="D46" s="41"/>
      <c r="E46" s="41" t="s">
        <v>136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139</v>
      </c>
    </row>
    <row r="50" spans="5:5" x14ac:dyDescent="0.15">
      <c r="E50" s="43" t="s">
        <v>140</v>
      </c>
    </row>
    <row r="51" spans="5:5" x14ac:dyDescent="0.15">
      <c r="E51" s="43" t="s">
        <v>141</v>
      </c>
    </row>
    <row r="52" spans="5:5" x14ac:dyDescent="0.15">
      <c r="E52" s="43" t="s">
        <v>142</v>
      </c>
    </row>
    <row r="53" spans="5:5" x14ac:dyDescent="0.15"/>
    <row r="54" spans="5:5" x14ac:dyDescent="0.15"/>
    <row r="55" spans="5:5" x14ac:dyDescent="0.15"/>
    <row r="56" spans="5:5" x14ac:dyDescent="0.15"/>
  </sheetData>
  <sheetProtection algorithmName="SHA-512" hashValue="4T+iNK5jOzf3nczUkKMuwHrjwKpWLvdYBp+SjftWmmXuKh0hv8trV1MNxoYHB6nkZDgbQbpqlIRXrfcBYWvwHQ==" saltValue="D4ch6CazbJTIXc6FAukG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62F4F-C4AC-4C1F-A5D4-20A436AB0FB1}">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479</v>
      </c>
      <c r="K32" s="262"/>
      <c r="L32" s="262"/>
      <c r="M32" s="262"/>
      <c r="N32" s="262"/>
      <c r="O32" s="262"/>
      <c r="P32" s="262"/>
    </row>
    <row r="33" spans="1:16" ht="39" customHeight="1" thickBot="1" x14ac:dyDescent="0.25">
      <c r="A33" s="262"/>
      <c r="B33" s="265" t="s">
        <v>487</v>
      </c>
      <c r="C33" s="266"/>
      <c r="D33" s="266"/>
      <c r="E33" s="267" t="s">
        <v>480</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488</v>
      </c>
      <c r="D34" s="1208"/>
      <c r="E34" s="1209"/>
      <c r="F34" s="272">
        <v>12.49</v>
      </c>
      <c r="G34" s="273">
        <v>11.97</v>
      </c>
      <c r="H34" s="273">
        <v>15</v>
      </c>
      <c r="I34" s="273">
        <v>13.04</v>
      </c>
      <c r="J34" s="274">
        <v>14.06</v>
      </c>
      <c r="K34" s="262"/>
      <c r="L34" s="262"/>
      <c r="M34" s="262"/>
      <c r="N34" s="262"/>
      <c r="O34" s="262"/>
      <c r="P34" s="262"/>
    </row>
    <row r="35" spans="1:16" ht="39" customHeight="1" x14ac:dyDescent="0.15">
      <c r="A35" s="262"/>
      <c r="B35" s="275"/>
      <c r="C35" s="1202" t="s">
        <v>489</v>
      </c>
      <c r="D35" s="1203"/>
      <c r="E35" s="1204"/>
      <c r="F35" s="276">
        <v>1.35</v>
      </c>
      <c r="G35" s="277">
        <v>2.41</v>
      </c>
      <c r="H35" s="277">
        <v>2.78</v>
      </c>
      <c r="I35" s="277">
        <v>3.49</v>
      </c>
      <c r="J35" s="278">
        <v>3.36</v>
      </c>
      <c r="K35" s="262"/>
      <c r="L35" s="262"/>
      <c r="M35" s="262"/>
      <c r="N35" s="262"/>
      <c r="O35" s="262"/>
      <c r="P35" s="262"/>
    </row>
    <row r="36" spans="1:16" ht="39" customHeight="1" x14ac:dyDescent="0.15">
      <c r="A36" s="262"/>
      <c r="B36" s="275"/>
      <c r="C36" s="1202" t="s">
        <v>490</v>
      </c>
      <c r="D36" s="1203"/>
      <c r="E36" s="1204"/>
      <c r="F36" s="276">
        <v>0.74</v>
      </c>
      <c r="G36" s="277">
        <v>0.63</v>
      </c>
      <c r="H36" s="277">
        <v>0.47</v>
      </c>
      <c r="I36" s="277">
        <v>0.87</v>
      </c>
      <c r="J36" s="278">
        <v>1.61</v>
      </c>
      <c r="K36" s="262"/>
      <c r="L36" s="262"/>
      <c r="M36" s="262"/>
      <c r="N36" s="262"/>
      <c r="O36" s="262"/>
      <c r="P36" s="262"/>
    </row>
    <row r="37" spans="1:16" ht="39" customHeight="1" x14ac:dyDescent="0.15">
      <c r="A37" s="262"/>
      <c r="B37" s="275"/>
      <c r="C37" s="1202" t="s">
        <v>491</v>
      </c>
      <c r="D37" s="1203"/>
      <c r="E37" s="1204"/>
      <c r="F37" s="276">
        <v>0.3</v>
      </c>
      <c r="G37" s="277">
        <v>0.41</v>
      </c>
      <c r="H37" s="277">
        <v>0.15</v>
      </c>
      <c r="I37" s="277">
        <v>0.14000000000000001</v>
      </c>
      <c r="J37" s="278">
        <v>0.19</v>
      </c>
      <c r="K37" s="262"/>
      <c r="L37" s="262"/>
      <c r="M37" s="262"/>
      <c r="N37" s="262"/>
      <c r="O37" s="262"/>
      <c r="P37" s="262"/>
    </row>
    <row r="38" spans="1:16" ht="39" customHeight="1" x14ac:dyDescent="0.15">
      <c r="A38" s="262"/>
      <c r="B38" s="275"/>
      <c r="C38" s="1202" t="s">
        <v>492</v>
      </c>
      <c r="D38" s="1203"/>
      <c r="E38" s="1204"/>
      <c r="F38" s="276">
        <v>0.18</v>
      </c>
      <c r="G38" s="277">
        <v>0.01</v>
      </c>
      <c r="H38" s="277">
        <v>0.04</v>
      </c>
      <c r="I38" s="277">
        <v>0.04</v>
      </c>
      <c r="J38" s="278">
        <v>7.0000000000000007E-2</v>
      </c>
      <c r="K38" s="262"/>
      <c r="L38" s="262"/>
      <c r="M38" s="262"/>
      <c r="N38" s="262"/>
      <c r="O38" s="262"/>
      <c r="P38" s="262"/>
    </row>
    <row r="39" spans="1:16" ht="39" customHeight="1" x14ac:dyDescent="0.15">
      <c r="A39" s="262"/>
      <c r="B39" s="275"/>
      <c r="C39" s="1202" t="s">
        <v>493</v>
      </c>
      <c r="D39" s="1203"/>
      <c r="E39" s="1204"/>
      <c r="F39" s="276">
        <v>0.02</v>
      </c>
      <c r="G39" s="277">
        <v>0.03</v>
      </c>
      <c r="H39" s="277">
        <v>0.06</v>
      </c>
      <c r="I39" s="277">
        <v>0.01</v>
      </c>
      <c r="J39" s="278">
        <v>0.01</v>
      </c>
      <c r="K39" s="262"/>
      <c r="L39" s="262"/>
      <c r="M39" s="262"/>
      <c r="N39" s="262"/>
      <c r="O39" s="262"/>
      <c r="P39" s="262"/>
    </row>
    <row r="40" spans="1:16" ht="39" customHeight="1" x14ac:dyDescent="0.15">
      <c r="A40" s="262"/>
      <c r="B40" s="275"/>
      <c r="C40" s="1202"/>
      <c r="D40" s="1203"/>
      <c r="E40" s="1204"/>
      <c r="F40" s="276"/>
      <c r="G40" s="277"/>
      <c r="H40" s="277"/>
      <c r="I40" s="277"/>
      <c r="J40" s="278"/>
      <c r="K40" s="262"/>
      <c r="L40" s="262"/>
      <c r="M40" s="262"/>
      <c r="N40" s="262"/>
      <c r="O40" s="262"/>
      <c r="P40" s="262"/>
    </row>
    <row r="41" spans="1:16" ht="39" customHeight="1" x14ac:dyDescent="0.15">
      <c r="A41" s="262"/>
      <c r="B41" s="275"/>
      <c r="C41" s="1202"/>
      <c r="D41" s="1203"/>
      <c r="E41" s="1204"/>
      <c r="F41" s="276"/>
      <c r="G41" s="277"/>
      <c r="H41" s="277"/>
      <c r="I41" s="277"/>
      <c r="J41" s="278"/>
      <c r="K41" s="262"/>
      <c r="L41" s="262"/>
      <c r="M41" s="262"/>
      <c r="N41" s="262"/>
      <c r="O41" s="262"/>
      <c r="P41" s="262"/>
    </row>
    <row r="42" spans="1:16" ht="39" customHeight="1" x14ac:dyDescent="0.15">
      <c r="A42" s="262"/>
      <c r="B42" s="279"/>
      <c r="C42" s="1202" t="s">
        <v>494</v>
      </c>
      <c r="D42" s="1203"/>
      <c r="E42" s="1204"/>
      <c r="F42" s="276" t="s">
        <v>440</v>
      </c>
      <c r="G42" s="277" t="s">
        <v>440</v>
      </c>
      <c r="H42" s="277" t="s">
        <v>440</v>
      </c>
      <c r="I42" s="277" t="s">
        <v>440</v>
      </c>
      <c r="J42" s="278" t="s">
        <v>440</v>
      </c>
      <c r="K42" s="262"/>
      <c r="L42" s="262"/>
      <c r="M42" s="262"/>
      <c r="N42" s="262"/>
      <c r="O42" s="262"/>
      <c r="P42" s="262"/>
    </row>
    <row r="43" spans="1:16" ht="39" customHeight="1" thickBot="1" x14ac:dyDescent="0.2">
      <c r="A43" s="262"/>
      <c r="B43" s="280"/>
      <c r="C43" s="1205" t="s">
        <v>495</v>
      </c>
      <c r="D43" s="1206"/>
      <c r="E43" s="1207"/>
      <c r="F43" s="281" t="s">
        <v>440</v>
      </c>
      <c r="G43" s="282" t="s">
        <v>440</v>
      </c>
      <c r="H43" s="282" t="s">
        <v>440</v>
      </c>
      <c r="I43" s="282" t="s">
        <v>440</v>
      </c>
      <c r="J43" s="283" t="s">
        <v>440</v>
      </c>
      <c r="K43" s="262"/>
      <c r="L43" s="262"/>
      <c r="M43" s="262"/>
      <c r="N43" s="262"/>
      <c r="O43" s="262"/>
      <c r="P43" s="262"/>
    </row>
    <row r="44" spans="1:16" ht="39" customHeight="1" x14ac:dyDescent="0.15">
      <c r="A44" s="262"/>
      <c r="B44" s="284" t="s">
        <v>496</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DAjNnym0WOmNjEKk4eHEiq93iLqN547YvfMLoL4WBk0m0S3MRh7U5DG2dI+tua1BAFbO1QNv2gHDN/pxjCol8w==" saltValue="cwVIKh/ARnOQAelsOg3s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A833B-1323-4942-BE83-2958B9121759}">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497</v>
      </c>
      <c r="P43" s="288"/>
      <c r="Q43" s="288"/>
      <c r="R43" s="288"/>
      <c r="S43" s="288"/>
      <c r="T43" s="288"/>
      <c r="U43" s="288"/>
    </row>
    <row r="44" spans="1:21" ht="30.75" customHeight="1" thickBot="1" x14ac:dyDescent="0.2">
      <c r="A44" s="288"/>
      <c r="B44" s="291" t="s">
        <v>498</v>
      </c>
      <c r="C44" s="292"/>
      <c r="D44" s="292"/>
      <c r="E44" s="293"/>
      <c r="F44" s="293"/>
      <c r="G44" s="293"/>
      <c r="H44" s="293"/>
      <c r="I44" s="293"/>
      <c r="J44" s="294" t="s">
        <v>480</v>
      </c>
      <c r="K44" s="295" t="s">
        <v>4</v>
      </c>
      <c r="L44" s="296" t="s">
        <v>5</v>
      </c>
      <c r="M44" s="296" t="s">
        <v>6</v>
      </c>
      <c r="N44" s="296" t="s">
        <v>7</v>
      </c>
      <c r="O44" s="297" t="s">
        <v>8</v>
      </c>
      <c r="P44" s="288"/>
      <c r="Q44" s="288"/>
      <c r="R44" s="288"/>
      <c r="S44" s="288"/>
      <c r="T44" s="288"/>
      <c r="U44" s="288"/>
    </row>
    <row r="45" spans="1:21" ht="30.75" customHeight="1" x14ac:dyDescent="0.15">
      <c r="A45" s="288"/>
      <c r="B45" s="1228" t="s">
        <v>499</v>
      </c>
      <c r="C45" s="1229"/>
      <c r="D45" s="298"/>
      <c r="E45" s="1234" t="s">
        <v>500</v>
      </c>
      <c r="F45" s="1234"/>
      <c r="G45" s="1234"/>
      <c r="H45" s="1234"/>
      <c r="I45" s="1234"/>
      <c r="J45" s="1235"/>
      <c r="K45" s="299">
        <v>408</v>
      </c>
      <c r="L45" s="300">
        <v>391</v>
      </c>
      <c r="M45" s="300">
        <v>334</v>
      </c>
      <c r="N45" s="300">
        <v>318</v>
      </c>
      <c r="O45" s="301">
        <v>342</v>
      </c>
      <c r="P45" s="288"/>
      <c r="Q45" s="288"/>
      <c r="R45" s="288"/>
      <c r="S45" s="288"/>
      <c r="T45" s="288"/>
      <c r="U45" s="288"/>
    </row>
    <row r="46" spans="1:21" ht="30.75" customHeight="1" x14ac:dyDescent="0.15">
      <c r="A46" s="288"/>
      <c r="B46" s="1230"/>
      <c r="C46" s="1231"/>
      <c r="D46" s="302"/>
      <c r="E46" s="1212" t="s">
        <v>501</v>
      </c>
      <c r="F46" s="1212"/>
      <c r="G46" s="1212"/>
      <c r="H46" s="1212"/>
      <c r="I46" s="1212"/>
      <c r="J46" s="1213"/>
      <c r="K46" s="303" t="s">
        <v>440</v>
      </c>
      <c r="L46" s="304" t="s">
        <v>440</v>
      </c>
      <c r="M46" s="304" t="s">
        <v>440</v>
      </c>
      <c r="N46" s="304" t="s">
        <v>440</v>
      </c>
      <c r="O46" s="305" t="s">
        <v>440</v>
      </c>
      <c r="P46" s="288"/>
      <c r="Q46" s="288"/>
      <c r="R46" s="288"/>
      <c r="S46" s="288"/>
      <c r="T46" s="288"/>
      <c r="U46" s="288"/>
    </row>
    <row r="47" spans="1:21" ht="30.75" customHeight="1" x14ac:dyDescent="0.15">
      <c r="A47" s="288"/>
      <c r="B47" s="1230"/>
      <c r="C47" s="1231"/>
      <c r="D47" s="302"/>
      <c r="E47" s="1212" t="s">
        <v>502</v>
      </c>
      <c r="F47" s="1212"/>
      <c r="G47" s="1212"/>
      <c r="H47" s="1212"/>
      <c r="I47" s="1212"/>
      <c r="J47" s="1213"/>
      <c r="K47" s="303" t="s">
        <v>440</v>
      </c>
      <c r="L47" s="304" t="s">
        <v>440</v>
      </c>
      <c r="M47" s="304" t="s">
        <v>440</v>
      </c>
      <c r="N47" s="304" t="s">
        <v>440</v>
      </c>
      <c r="O47" s="305" t="s">
        <v>440</v>
      </c>
      <c r="P47" s="288"/>
      <c r="Q47" s="288"/>
      <c r="R47" s="288"/>
      <c r="S47" s="288"/>
      <c r="T47" s="288"/>
      <c r="U47" s="288"/>
    </row>
    <row r="48" spans="1:21" ht="30.75" customHeight="1" x14ac:dyDescent="0.15">
      <c r="A48" s="288"/>
      <c r="B48" s="1230"/>
      <c r="C48" s="1231"/>
      <c r="D48" s="302"/>
      <c r="E48" s="1212" t="s">
        <v>503</v>
      </c>
      <c r="F48" s="1212"/>
      <c r="G48" s="1212"/>
      <c r="H48" s="1212"/>
      <c r="I48" s="1212"/>
      <c r="J48" s="1213"/>
      <c r="K48" s="303">
        <v>121</v>
      </c>
      <c r="L48" s="304">
        <v>113</v>
      </c>
      <c r="M48" s="304">
        <v>111</v>
      </c>
      <c r="N48" s="304">
        <v>108</v>
      </c>
      <c r="O48" s="305">
        <v>103</v>
      </c>
      <c r="P48" s="288"/>
      <c r="Q48" s="288"/>
      <c r="R48" s="288"/>
      <c r="S48" s="288"/>
      <c r="T48" s="288"/>
      <c r="U48" s="288"/>
    </row>
    <row r="49" spans="1:21" ht="30.75" customHeight="1" x14ac:dyDescent="0.15">
      <c r="A49" s="288"/>
      <c r="B49" s="1230"/>
      <c r="C49" s="1231"/>
      <c r="D49" s="302"/>
      <c r="E49" s="1212" t="s">
        <v>504</v>
      </c>
      <c r="F49" s="1212"/>
      <c r="G49" s="1212"/>
      <c r="H49" s="1212"/>
      <c r="I49" s="1212"/>
      <c r="J49" s="1213"/>
      <c r="K49" s="303">
        <v>7</v>
      </c>
      <c r="L49" s="304">
        <v>9</v>
      </c>
      <c r="M49" s="304">
        <v>4</v>
      </c>
      <c r="N49" s="304">
        <v>7</v>
      </c>
      <c r="O49" s="305">
        <v>5</v>
      </c>
      <c r="P49" s="288"/>
      <c r="Q49" s="288"/>
      <c r="R49" s="288"/>
      <c r="S49" s="288"/>
      <c r="T49" s="288"/>
      <c r="U49" s="288"/>
    </row>
    <row r="50" spans="1:21" ht="30.75" customHeight="1" x14ac:dyDescent="0.15">
      <c r="A50" s="288"/>
      <c r="B50" s="1230"/>
      <c r="C50" s="1231"/>
      <c r="D50" s="302"/>
      <c r="E50" s="1212" t="s">
        <v>505</v>
      </c>
      <c r="F50" s="1212"/>
      <c r="G50" s="1212"/>
      <c r="H50" s="1212"/>
      <c r="I50" s="1212"/>
      <c r="J50" s="1213"/>
      <c r="K50" s="303">
        <v>0</v>
      </c>
      <c r="L50" s="304">
        <v>0</v>
      </c>
      <c r="M50" s="304">
        <v>0</v>
      </c>
      <c r="N50" s="304">
        <v>0</v>
      </c>
      <c r="O50" s="305">
        <v>1</v>
      </c>
      <c r="P50" s="288"/>
      <c r="Q50" s="288"/>
      <c r="R50" s="288"/>
      <c r="S50" s="288"/>
      <c r="T50" s="288"/>
      <c r="U50" s="288"/>
    </row>
    <row r="51" spans="1:21" ht="30.75" customHeight="1" x14ac:dyDescent="0.15">
      <c r="A51" s="288"/>
      <c r="B51" s="1232"/>
      <c r="C51" s="1233"/>
      <c r="D51" s="306"/>
      <c r="E51" s="1212" t="s">
        <v>506</v>
      </c>
      <c r="F51" s="1212"/>
      <c r="G51" s="1212"/>
      <c r="H51" s="1212"/>
      <c r="I51" s="1212"/>
      <c r="J51" s="1213"/>
      <c r="K51" s="303" t="s">
        <v>440</v>
      </c>
      <c r="L51" s="304" t="s">
        <v>440</v>
      </c>
      <c r="M51" s="304">
        <v>0</v>
      </c>
      <c r="N51" s="304" t="s">
        <v>440</v>
      </c>
      <c r="O51" s="305" t="s">
        <v>440</v>
      </c>
      <c r="P51" s="288"/>
      <c r="Q51" s="288"/>
      <c r="R51" s="288"/>
      <c r="S51" s="288"/>
      <c r="T51" s="288"/>
      <c r="U51" s="288"/>
    </row>
    <row r="52" spans="1:21" ht="30.75" customHeight="1" x14ac:dyDescent="0.15">
      <c r="A52" s="288"/>
      <c r="B52" s="1210" t="s">
        <v>507</v>
      </c>
      <c r="C52" s="1211"/>
      <c r="D52" s="306"/>
      <c r="E52" s="1212" t="s">
        <v>508</v>
      </c>
      <c r="F52" s="1212"/>
      <c r="G52" s="1212"/>
      <c r="H52" s="1212"/>
      <c r="I52" s="1212"/>
      <c r="J52" s="1213"/>
      <c r="K52" s="303">
        <v>323</v>
      </c>
      <c r="L52" s="304">
        <v>300</v>
      </c>
      <c r="M52" s="304">
        <v>294</v>
      </c>
      <c r="N52" s="304">
        <v>305</v>
      </c>
      <c r="O52" s="305">
        <v>327</v>
      </c>
      <c r="P52" s="288"/>
      <c r="Q52" s="288"/>
      <c r="R52" s="288"/>
      <c r="S52" s="288"/>
      <c r="T52" s="288"/>
      <c r="U52" s="288"/>
    </row>
    <row r="53" spans="1:21" ht="30.75" customHeight="1" thickBot="1" x14ac:dyDescent="0.2">
      <c r="A53" s="288"/>
      <c r="B53" s="1214" t="s">
        <v>509</v>
      </c>
      <c r="C53" s="1215"/>
      <c r="D53" s="307"/>
      <c r="E53" s="1216" t="s">
        <v>510</v>
      </c>
      <c r="F53" s="1216"/>
      <c r="G53" s="1216"/>
      <c r="H53" s="1216"/>
      <c r="I53" s="1216"/>
      <c r="J53" s="1217"/>
      <c r="K53" s="308">
        <v>213</v>
      </c>
      <c r="L53" s="309">
        <v>213</v>
      </c>
      <c r="M53" s="309">
        <v>155</v>
      </c>
      <c r="N53" s="309">
        <v>128</v>
      </c>
      <c r="O53" s="310">
        <v>124</v>
      </c>
      <c r="P53" s="288"/>
      <c r="Q53" s="288"/>
      <c r="R53" s="288"/>
      <c r="S53" s="288"/>
      <c r="T53" s="288"/>
      <c r="U53" s="288"/>
    </row>
    <row r="54" spans="1:21" ht="24" customHeight="1" x14ac:dyDescent="0.15">
      <c r="A54" s="288"/>
      <c r="B54" s="311" t="s">
        <v>511</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512</v>
      </c>
      <c r="C55" s="313"/>
      <c r="D55" s="313"/>
      <c r="E55" s="313"/>
      <c r="F55" s="313"/>
      <c r="G55" s="313"/>
      <c r="H55" s="313"/>
      <c r="I55" s="313"/>
      <c r="J55" s="313"/>
      <c r="K55" s="314"/>
      <c r="L55" s="314"/>
      <c r="M55" s="314"/>
      <c r="N55" s="314"/>
      <c r="O55" s="315" t="s">
        <v>513</v>
      </c>
      <c r="P55" s="288"/>
      <c r="Q55" s="288"/>
      <c r="R55" s="288"/>
      <c r="S55" s="288"/>
      <c r="T55" s="288"/>
      <c r="U55" s="288"/>
    </row>
    <row r="56" spans="1:21" ht="31.5" customHeight="1" thickBot="1" x14ac:dyDescent="0.2">
      <c r="A56" s="288"/>
      <c r="B56" s="316"/>
      <c r="C56" s="317"/>
      <c r="D56" s="317"/>
      <c r="E56" s="318"/>
      <c r="F56" s="318"/>
      <c r="G56" s="318"/>
      <c r="H56" s="318"/>
      <c r="I56" s="318"/>
      <c r="J56" s="319" t="s">
        <v>480</v>
      </c>
      <c r="K56" s="320" t="s">
        <v>514</v>
      </c>
      <c r="L56" s="321" t="s">
        <v>515</v>
      </c>
      <c r="M56" s="321" t="s">
        <v>516</v>
      </c>
      <c r="N56" s="321" t="s">
        <v>517</v>
      </c>
      <c r="O56" s="322" t="s">
        <v>518</v>
      </c>
      <c r="P56" s="288"/>
      <c r="Q56" s="288"/>
      <c r="R56" s="288"/>
      <c r="S56" s="288"/>
      <c r="T56" s="288"/>
      <c r="U56" s="288"/>
    </row>
    <row r="57" spans="1:21" ht="31.5" customHeight="1" x14ac:dyDescent="0.15">
      <c r="B57" s="1218" t="s">
        <v>519</v>
      </c>
      <c r="C57" s="1219"/>
      <c r="D57" s="1222" t="s">
        <v>520</v>
      </c>
      <c r="E57" s="1223"/>
      <c r="F57" s="1223"/>
      <c r="G57" s="1223"/>
      <c r="H57" s="1223"/>
      <c r="I57" s="1223"/>
      <c r="J57" s="1224"/>
      <c r="K57" s="323" t="s">
        <v>320</v>
      </c>
      <c r="L57" s="324" t="s">
        <v>320</v>
      </c>
      <c r="M57" s="324" t="s">
        <v>320</v>
      </c>
      <c r="N57" s="324" t="s">
        <v>320</v>
      </c>
      <c r="O57" s="325" t="s">
        <v>320</v>
      </c>
    </row>
    <row r="58" spans="1:21" ht="31.5" customHeight="1" thickBot="1" x14ac:dyDescent="0.2">
      <c r="B58" s="1220"/>
      <c r="C58" s="1221"/>
      <c r="D58" s="1225" t="s">
        <v>521</v>
      </c>
      <c r="E58" s="1226"/>
      <c r="F58" s="1226"/>
      <c r="G58" s="1226"/>
      <c r="H58" s="1226"/>
      <c r="I58" s="1226"/>
      <c r="J58" s="1227"/>
      <c r="K58" s="326" t="s">
        <v>320</v>
      </c>
      <c r="L58" s="327" t="s">
        <v>320</v>
      </c>
      <c r="M58" s="327" t="s">
        <v>320</v>
      </c>
      <c r="N58" s="327" t="s">
        <v>320</v>
      </c>
      <c r="O58" s="328" t="s">
        <v>320</v>
      </c>
    </row>
    <row r="59" spans="1:21" ht="24" customHeight="1" x14ac:dyDescent="0.15">
      <c r="B59" s="329"/>
      <c r="C59" s="329"/>
      <c r="D59" s="330" t="s">
        <v>522</v>
      </c>
      <c r="E59" s="331"/>
      <c r="F59" s="331"/>
      <c r="G59" s="331"/>
      <c r="H59" s="331"/>
      <c r="I59" s="331"/>
      <c r="J59" s="331"/>
      <c r="K59" s="331"/>
      <c r="L59" s="331"/>
      <c r="M59" s="331"/>
      <c r="N59" s="331"/>
      <c r="O59" s="331"/>
    </row>
    <row r="60" spans="1:21" ht="24" customHeight="1" x14ac:dyDescent="0.15">
      <c r="B60" s="332"/>
      <c r="C60" s="332"/>
      <c r="D60" s="330" t="s">
        <v>523</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Pni3bvkBE55AIoxLvvGFKvuakC/lZyplnzRFbF/NGF0bJLPOXM+KT2f7IvR1lQMe/3gjR9Wgri6Pyb/nRxO1SA==" saltValue="e3lzoNwnL8cz0P57U+VP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99A04-18D1-43BA-A0C6-59DC396339F8}">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497</v>
      </c>
    </row>
    <row r="40" spans="2:13" ht="27.75" customHeight="1" thickBot="1" x14ac:dyDescent="0.2">
      <c r="B40" s="335" t="s">
        <v>498</v>
      </c>
      <c r="C40" s="336"/>
      <c r="D40" s="336"/>
      <c r="E40" s="337"/>
      <c r="F40" s="337"/>
      <c r="G40" s="337"/>
      <c r="H40" s="338" t="s">
        <v>480</v>
      </c>
      <c r="I40" s="339" t="s">
        <v>4</v>
      </c>
      <c r="J40" s="340" t="s">
        <v>5</v>
      </c>
      <c r="K40" s="340" t="s">
        <v>6</v>
      </c>
      <c r="L40" s="340" t="s">
        <v>7</v>
      </c>
      <c r="M40" s="341" t="s">
        <v>8</v>
      </c>
    </row>
    <row r="41" spans="2:13" ht="27.75" customHeight="1" x14ac:dyDescent="0.15">
      <c r="B41" s="1248" t="s">
        <v>524</v>
      </c>
      <c r="C41" s="1249"/>
      <c r="D41" s="342"/>
      <c r="E41" s="1250" t="s">
        <v>525</v>
      </c>
      <c r="F41" s="1250"/>
      <c r="G41" s="1250"/>
      <c r="H41" s="1251"/>
      <c r="I41" s="343">
        <v>3367</v>
      </c>
      <c r="J41" s="344">
        <v>3355</v>
      </c>
      <c r="K41" s="344">
        <v>3387</v>
      </c>
      <c r="L41" s="344">
        <v>3314</v>
      </c>
      <c r="M41" s="345">
        <v>3203</v>
      </c>
    </row>
    <row r="42" spans="2:13" ht="27.75" customHeight="1" x14ac:dyDescent="0.15">
      <c r="B42" s="1238"/>
      <c r="C42" s="1239"/>
      <c r="D42" s="346"/>
      <c r="E42" s="1242" t="s">
        <v>526</v>
      </c>
      <c r="F42" s="1242"/>
      <c r="G42" s="1242"/>
      <c r="H42" s="1243"/>
      <c r="I42" s="347">
        <v>1</v>
      </c>
      <c r="J42" s="348">
        <v>11</v>
      </c>
      <c r="K42" s="348">
        <v>9</v>
      </c>
      <c r="L42" s="348">
        <v>9</v>
      </c>
      <c r="M42" s="349">
        <v>10</v>
      </c>
    </row>
    <row r="43" spans="2:13" ht="27.75" customHeight="1" x14ac:dyDescent="0.15">
      <c r="B43" s="1238"/>
      <c r="C43" s="1239"/>
      <c r="D43" s="346"/>
      <c r="E43" s="1242" t="s">
        <v>527</v>
      </c>
      <c r="F43" s="1242"/>
      <c r="G43" s="1242"/>
      <c r="H43" s="1243"/>
      <c r="I43" s="347">
        <v>1190</v>
      </c>
      <c r="J43" s="348">
        <v>1085</v>
      </c>
      <c r="K43" s="348">
        <v>992</v>
      </c>
      <c r="L43" s="348">
        <v>908</v>
      </c>
      <c r="M43" s="349">
        <v>828</v>
      </c>
    </row>
    <row r="44" spans="2:13" ht="27.75" customHeight="1" x14ac:dyDescent="0.15">
      <c r="B44" s="1238"/>
      <c r="C44" s="1239"/>
      <c r="D44" s="346"/>
      <c r="E44" s="1242" t="s">
        <v>528</v>
      </c>
      <c r="F44" s="1242"/>
      <c r="G44" s="1242"/>
      <c r="H44" s="1243"/>
      <c r="I44" s="347">
        <v>10</v>
      </c>
      <c r="J44" s="348">
        <v>7</v>
      </c>
      <c r="K44" s="348">
        <v>16</v>
      </c>
      <c r="L44" s="348">
        <v>10</v>
      </c>
      <c r="M44" s="349">
        <v>5</v>
      </c>
    </row>
    <row r="45" spans="2:13" ht="27.75" customHeight="1" x14ac:dyDescent="0.15">
      <c r="B45" s="1238"/>
      <c r="C45" s="1239"/>
      <c r="D45" s="346"/>
      <c r="E45" s="1242" t="s">
        <v>529</v>
      </c>
      <c r="F45" s="1242"/>
      <c r="G45" s="1242"/>
      <c r="H45" s="1243"/>
      <c r="I45" s="347">
        <v>393</v>
      </c>
      <c r="J45" s="348">
        <v>392</v>
      </c>
      <c r="K45" s="348">
        <v>350</v>
      </c>
      <c r="L45" s="348">
        <v>325</v>
      </c>
      <c r="M45" s="349">
        <v>315</v>
      </c>
    </row>
    <row r="46" spans="2:13" ht="27.75" customHeight="1" x14ac:dyDescent="0.15">
      <c r="B46" s="1238"/>
      <c r="C46" s="1239"/>
      <c r="D46" s="350"/>
      <c r="E46" s="1242" t="s">
        <v>530</v>
      </c>
      <c r="F46" s="1242"/>
      <c r="G46" s="1242"/>
      <c r="H46" s="1243"/>
      <c r="I46" s="347" t="s">
        <v>440</v>
      </c>
      <c r="J46" s="348" t="s">
        <v>440</v>
      </c>
      <c r="K46" s="348" t="s">
        <v>440</v>
      </c>
      <c r="L46" s="348" t="s">
        <v>440</v>
      </c>
      <c r="M46" s="349" t="s">
        <v>440</v>
      </c>
    </row>
    <row r="47" spans="2:13" ht="27.75" customHeight="1" x14ac:dyDescent="0.15">
      <c r="B47" s="1238"/>
      <c r="C47" s="1239"/>
      <c r="D47" s="351"/>
      <c r="E47" s="1252" t="s">
        <v>531</v>
      </c>
      <c r="F47" s="1253"/>
      <c r="G47" s="1253"/>
      <c r="H47" s="1254"/>
      <c r="I47" s="347" t="s">
        <v>440</v>
      </c>
      <c r="J47" s="348" t="s">
        <v>440</v>
      </c>
      <c r="K47" s="348" t="s">
        <v>440</v>
      </c>
      <c r="L47" s="348" t="s">
        <v>440</v>
      </c>
      <c r="M47" s="349" t="s">
        <v>440</v>
      </c>
    </row>
    <row r="48" spans="2:13" ht="27.75" customHeight="1" x14ac:dyDescent="0.15">
      <c r="B48" s="1238"/>
      <c r="C48" s="1239"/>
      <c r="D48" s="346"/>
      <c r="E48" s="1242" t="s">
        <v>532</v>
      </c>
      <c r="F48" s="1242"/>
      <c r="G48" s="1242"/>
      <c r="H48" s="1243"/>
      <c r="I48" s="347" t="s">
        <v>440</v>
      </c>
      <c r="J48" s="348" t="s">
        <v>440</v>
      </c>
      <c r="K48" s="348" t="s">
        <v>440</v>
      </c>
      <c r="L48" s="348" t="s">
        <v>440</v>
      </c>
      <c r="M48" s="349" t="s">
        <v>440</v>
      </c>
    </row>
    <row r="49" spans="2:13" ht="27.75" customHeight="1" x14ac:dyDescent="0.15">
      <c r="B49" s="1240"/>
      <c r="C49" s="1241"/>
      <c r="D49" s="346"/>
      <c r="E49" s="1242" t="s">
        <v>533</v>
      </c>
      <c r="F49" s="1242"/>
      <c r="G49" s="1242"/>
      <c r="H49" s="1243"/>
      <c r="I49" s="347" t="s">
        <v>440</v>
      </c>
      <c r="J49" s="348" t="s">
        <v>440</v>
      </c>
      <c r="K49" s="348" t="s">
        <v>440</v>
      </c>
      <c r="L49" s="348" t="s">
        <v>440</v>
      </c>
      <c r="M49" s="349" t="s">
        <v>440</v>
      </c>
    </row>
    <row r="50" spans="2:13" ht="27.75" customHeight="1" x14ac:dyDescent="0.15">
      <c r="B50" s="1236" t="s">
        <v>534</v>
      </c>
      <c r="C50" s="1237"/>
      <c r="D50" s="352"/>
      <c r="E50" s="1242" t="s">
        <v>535</v>
      </c>
      <c r="F50" s="1242"/>
      <c r="G50" s="1242"/>
      <c r="H50" s="1243"/>
      <c r="I50" s="347">
        <v>1524</v>
      </c>
      <c r="J50" s="348">
        <v>1577</v>
      </c>
      <c r="K50" s="348">
        <v>1464</v>
      </c>
      <c r="L50" s="348">
        <v>1753</v>
      </c>
      <c r="M50" s="349">
        <v>2057</v>
      </c>
    </row>
    <row r="51" spans="2:13" ht="27.75" customHeight="1" x14ac:dyDescent="0.15">
      <c r="B51" s="1238"/>
      <c r="C51" s="1239"/>
      <c r="D51" s="346"/>
      <c r="E51" s="1242" t="s">
        <v>536</v>
      </c>
      <c r="F51" s="1242"/>
      <c r="G51" s="1242"/>
      <c r="H51" s="1243"/>
      <c r="I51" s="347" t="s">
        <v>440</v>
      </c>
      <c r="J51" s="348" t="s">
        <v>440</v>
      </c>
      <c r="K51" s="348" t="s">
        <v>440</v>
      </c>
      <c r="L51" s="348" t="s">
        <v>440</v>
      </c>
      <c r="M51" s="349" t="s">
        <v>440</v>
      </c>
    </row>
    <row r="52" spans="2:13" ht="27.75" customHeight="1" x14ac:dyDescent="0.15">
      <c r="B52" s="1240"/>
      <c r="C52" s="1241"/>
      <c r="D52" s="346"/>
      <c r="E52" s="1242" t="s">
        <v>537</v>
      </c>
      <c r="F52" s="1242"/>
      <c r="G52" s="1242"/>
      <c r="H52" s="1243"/>
      <c r="I52" s="347">
        <v>2987</v>
      </c>
      <c r="J52" s="348">
        <v>3004</v>
      </c>
      <c r="K52" s="348">
        <v>3006</v>
      </c>
      <c r="L52" s="348">
        <v>2910</v>
      </c>
      <c r="M52" s="349">
        <v>2859</v>
      </c>
    </row>
    <row r="53" spans="2:13" ht="27.75" customHeight="1" thickBot="1" x14ac:dyDescent="0.2">
      <c r="B53" s="1244" t="s">
        <v>509</v>
      </c>
      <c r="C53" s="1245"/>
      <c r="D53" s="353"/>
      <c r="E53" s="1246" t="s">
        <v>538</v>
      </c>
      <c r="F53" s="1246"/>
      <c r="G53" s="1246"/>
      <c r="H53" s="1247"/>
      <c r="I53" s="354">
        <v>450</v>
      </c>
      <c r="J53" s="355">
        <v>269</v>
      </c>
      <c r="K53" s="355">
        <v>285</v>
      </c>
      <c r="L53" s="355">
        <v>-97</v>
      </c>
      <c r="M53" s="356">
        <v>-556</v>
      </c>
    </row>
    <row r="54" spans="2:13" ht="27.75" customHeight="1" x14ac:dyDescent="0.15">
      <c r="B54" s="357" t="s">
        <v>539</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hxER0hQDTTB6sQ1CMO9v1tlvturfrUu/R93NuzlQ8BT7YGmJm04YPdqE8hr0P15fEAj31sE1q0jQtz272FPMQ==" saltValue="5LrIWI4vKIEEvSXvFoFE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0056-C573-45E2-8F40-55E90EBF0E57}">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540</v>
      </c>
    </row>
    <row r="54" spans="2:8" ht="29.25" customHeight="1" thickBot="1" x14ac:dyDescent="0.25">
      <c r="B54" s="362" t="s">
        <v>24</v>
      </c>
      <c r="C54" s="363"/>
      <c r="D54" s="363"/>
      <c r="E54" s="364" t="s">
        <v>480</v>
      </c>
      <c r="F54" s="365" t="s">
        <v>6</v>
      </c>
      <c r="G54" s="365" t="s">
        <v>7</v>
      </c>
      <c r="H54" s="366" t="s">
        <v>8</v>
      </c>
    </row>
    <row r="55" spans="2:8" ht="52.5" customHeight="1" x14ac:dyDescent="0.15">
      <c r="B55" s="367"/>
      <c r="C55" s="1263" t="s">
        <v>116</v>
      </c>
      <c r="D55" s="1263"/>
      <c r="E55" s="1264"/>
      <c r="F55" s="368">
        <v>740</v>
      </c>
      <c r="G55" s="368">
        <v>950</v>
      </c>
      <c r="H55" s="369">
        <v>1230</v>
      </c>
    </row>
    <row r="56" spans="2:8" ht="52.5" customHeight="1" x14ac:dyDescent="0.15">
      <c r="B56" s="370"/>
      <c r="C56" s="1265" t="s">
        <v>541</v>
      </c>
      <c r="D56" s="1265"/>
      <c r="E56" s="1266"/>
      <c r="F56" s="371">
        <v>205</v>
      </c>
      <c r="G56" s="371">
        <v>205</v>
      </c>
      <c r="H56" s="372">
        <v>205</v>
      </c>
    </row>
    <row r="57" spans="2:8" ht="53.25" customHeight="1" x14ac:dyDescent="0.15">
      <c r="B57" s="370"/>
      <c r="C57" s="1267" t="s">
        <v>121</v>
      </c>
      <c r="D57" s="1267"/>
      <c r="E57" s="1268"/>
      <c r="F57" s="373">
        <v>391</v>
      </c>
      <c r="G57" s="373">
        <v>464</v>
      </c>
      <c r="H57" s="374">
        <v>488</v>
      </c>
    </row>
    <row r="58" spans="2:8" ht="45.75" customHeight="1" x14ac:dyDescent="0.15">
      <c r="B58" s="375"/>
      <c r="C58" s="1255" t="s">
        <v>542</v>
      </c>
      <c r="D58" s="1256"/>
      <c r="E58" s="1257"/>
      <c r="F58" s="376">
        <v>386</v>
      </c>
      <c r="G58" s="376">
        <v>456</v>
      </c>
      <c r="H58" s="377">
        <v>475</v>
      </c>
    </row>
    <row r="59" spans="2:8" ht="45.75" customHeight="1" x14ac:dyDescent="0.15">
      <c r="B59" s="375"/>
      <c r="C59" s="1255" t="s">
        <v>543</v>
      </c>
      <c r="D59" s="1256"/>
      <c r="E59" s="1257"/>
      <c r="F59" s="376" t="s">
        <v>320</v>
      </c>
      <c r="G59" s="376" t="s">
        <v>320</v>
      </c>
      <c r="H59" s="377">
        <v>5</v>
      </c>
    </row>
    <row r="60" spans="2:8" ht="45.75" customHeight="1" x14ac:dyDescent="0.15">
      <c r="B60" s="375"/>
      <c r="C60" s="1255" t="s">
        <v>544</v>
      </c>
      <c r="D60" s="1256"/>
      <c r="E60" s="1257"/>
      <c r="F60" s="376">
        <v>3</v>
      </c>
      <c r="G60" s="376">
        <v>3</v>
      </c>
      <c r="H60" s="377">
        <v>3</v>
      </c>
    </row>
    <row r="61" spans="2:8" ht="45.75" customHeight="1" x14ac:dyDescent="0.15">
      <c r="B61" s="375"/>
      <c r="C61" s="1255" t="s">
        <v>545</v>
      </c>
      <c r="D61" s="1256"/>
      <c r="E61" s="1257"/>
      <c r="F61" s="376" t="s">
        <v>320</v>
      </c>
      <c r="G61" s="376">
        <v>2</v>
      </c>
      <c r="H61" s="377">
        <v>2</v>
      </c>
    </row>
    <row r="62" spans="2:8" ht="45.75" customHeight="1" thickBot="1" x14ac:dyDescent="0.2">
      <c r="B62" s="378"/>
      <c r="C62" s="1258" t="s">
        <v>546</v>
      </c>
      <c r="D62" s="1259"/>
      <c r="E62" s="1260"/>
      <c r="F62" s="379">
        <v>1</v>
      </c>
      <c r="G62" s="379">
        <v>1</v>
      </c>
      <c r="H62" s="380">
        <v>1</v>
      </c>
    </row>
    <row r="63" spans="2:8" ht="52.5" customHeight="1" thickBot="1" x14ac:dyDescent="0.2">
      <c r="B63" s="381"/>
      <c r="C63" s="1261" t="s">
        <v>547</v>
      </c>
      <c r="D63" s="1261"/>
      <c r="E63" s="1262"/>
      <c r="F63" s="382">
        <v>1336</v>
      </c>
      <c r="G63" s="382">
        <v>1619</v>
      </c>
      <c r="H63" s="383">
        <v>1923</v>
      </c>
    </row>
    <row r="64" spans="2:8" ht="15" customHeight="1" x14ac:dyDescent="0.15"/>
  </sheetData>
  <sheetProtection algorithmName="SHA-512" hashValue="sq34gqnaCwANh6hRSuyhLq0R1dm/aM5CiTRI86BwqSwTEVtOlgtICfTghC0t3HrtxgStVLB+PdFY//UWhV5BNw==" saltValue="CFdqjB3fwcc8bnHLvPcY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9" t="s">
        <v>548</v>
      </c>
      <c r="AO43" s="1270"/>
      <c r="AP43" s="1270"/>
      <c r="AQ43" s="1270"/>
      <c r="AR43" s="1270"/>
      <c r="AS43" s="1270"/>
      <c r="AT43" s="1270"/>
      <c r="AU43" s="1270"/>
      <c r="AV43" s="1270"/>
      <c r="AW43" s="1270"/>
      <c r="AX43" s="1270"/>
      <c r="AY43" s="1270"/>
      <c r="AZ43" s="1270"/>
      <c r="BA43" s="1270"/>
      <c r="BB43" s="1270"/>
      <c r="BC43" s="1270"/>
      <c r="BD43" s="1270"/>
      <c r="BE43" s="1270"/>
      <c r="BF43" s="1270"/>
      <c r="BG43" s="1270"/>
      <c r="BH43" s="1270"/>
      <c r="BI43" s="1270"/>
      <c r="BJ43" s="1270"/>
      <c r="BK43" s="1270"/>
      <c r="BL43" s="1270"/>
      <c r="BM43" s="1270"/>
      <c r="BN43" s="1270"/>
      <c r="BO43" s="1270"/>
      <c r="BP43" s="1270"/>
      <c r="BQ43" s="1270"/>
      <c r="BR43" s="1270"/>
      <c r="BS43" s="1270"/>
      <c r="BT43" s="1270"/>
      <c r="BU43" s="1270"/>
      <c r="BV43" s="1270"/>
      <c r="BW43" s="1270"/>
      <c r="BX43" s="1270"/>
      <c r="BY43" s="1270"/>
      <c r="BZ43" s="1270"/>
      <c r="CA43" s="1270"/>
      <c r="CB43" s="1270"/>
      <c r="CC43" s="1270"/>
      <c r="CD43" s="1270"/>
      <c r="CE43" s="1270"/>
      <c r="CF43" s="1270"/>
      <c r="CG43" s="1270"/>
      <c r="CH43" s="1270"/>
      <c r="CI43" s="1270"/>
      <c r="CJ43" s="1270"/>
      <c r="CK43" s="1270"/>
      <c r="CL43" s="1270"/>
      <c r="CM43" s="1270"/>
      <c r="CN43" s="1270"/>
      <c r="CO43" s="1270"/>
      <c r="CP43" s="1270"/>
      <c r="CQ43" s="1270"/>
      <c r="CR43" s="1270"/>
      <c r="CS43" s="1270"/>
      <c r="CT43" s="1270"/>
      <c r="CU43" s="1270"/>
      <c r="CV43" s="1270"/>
      <c r="CW43" s="1270"/>
      <c r="CX43" s="1270"/>
      <c r="CY43" s="1270"/>
      <c r="CZ43" s="1270"/>
      <c r="DA43" s="1270"/>
      <c r="DB43" s="1270"/>
      <c r="DC43" s="1271"/>
    </row>
    <row r="44" spans="2:109" x14ac:dyDescent="0.15">
      <c r="B44" s="12"/>
      <c r="AN44" s="1272"/>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4"/>
    </row>
    <row r="45" spans="2:109" x14ac:dyDescent="0.15">
      <c r="B45" s="12"/>
      <c r="AN45" s="1272"/>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4"/>
    </row>
    <row r="46" spans="2:109" x14ac:dyDescent="0.15">
      <c r="B46" s="12"/>
      <c r="AN46" s="1272"/>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4"/>
    </row>
    <row r="47" spans="2:109" x14ac:dyDescent="0.15">
      <c r="B47" s="12"/>
      <c r="AN47" s="1275"/>
      <c r="AO47" s="1276"/>
      <c r="AP47" s="1276"/>
      <c r="AQ47" s="1276"/>
      <c r="AR47" s="1276"/>
      <c r="AS47" s="1276"/>
      <c r="AT47" s="1276"/>
      <c r="AU47" s="1276"/>
      <c r="AV47" s="1276"/>
      <c r="AW47" s="1276"/>
      <c r="AX47" s="1276"/>
      <c r="AY47" s="1276"/>
      <c r="AZ47" s="1276"/>
      <c r="BA47" s="1276"/>
      <c r="BB47" s="1276"/>
      <c r="BC47" s="1276"/>
      <c r="BD47" s="1276"/>
      <c r="BE47" s="1276"/>
      <c r="BF47" s="1276"/>
      <c r="BG47" s="1276"/>
      <c r="BH47" s="1276"/>
      <c r="BI47" s="1276"/>
      <c r="BJ47" s="1276"/>
      <c r="BK47" s="1276"/>
      <c r="BL47" s="1276"/>
      <c r="BM47" s="1276"/>
      <c r="BN47" s="1276"/>
      <c r="BO47" s="1276"/>
      <c r="BP47" s="1276"/>
      <c r="BQ47" s="1276"/>
      <c r="BR47" s="1276"/>
      <c r="BS47" s="1276"/>
      <c r="BT47" s="1276"/>
      <c r="BU47" s="1276"/>
      <c r="BV47" s="1276"/>
      <c r="BW47" s="1276"/>
      <c r="BX47" s="1276"/>
      <c r="BY47" s="1276"/>
      <c r="BZ47" s="1276"/>
      <c r="CA47" s="1276"/>
      <c r="CB47" s="1276"/>
      <c r="CC47" s="1276"/>
      <c r="CD47" s="1276"/>
      <c r="CE47" s="1276"/>
      <c r="CF47" s="1276"/>
      <c r="CG47" s="1276"/>
      <c r="CH47" s="1276"/>
      <c r="CI47" s="1276"/>
      <c r="CJ47" s="1276"/>
      <c r="CK47" s="1276"/>
      <c r="CL47" s="1276"/>
      <c r="CM47" s="1276"/>
      <c r="CN47" s="1276"/>
      <c r="CO47" s="1276"/>
      <c r="CP47" s="1276"/>
      <c r="CQ47" s="1276"/>
      <c r="CR47" s="1276"/>
      <c r="CS47" s="1276"/>
      <c r="CT47" s="1276"/>
      <c r="CU47" s="1276"/>
      <c r="CV47" s="1276"/>
      <c r="CW47" s="1276"/>
      <c r="CX47" s="1276"/>
      <c r="CY47" s="1276"/>
      <c r="CZ47" s="1276"/>
      <c r="DA47" s="1276"/>
      <c r="DB47" s="1276"/>
      <c r="DC47" s="127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8"/>
      <c r="H50" s="1278"/>
      <c r="I50" s="1278"/>
      <c r="J50" s="1278"/>
      <c r="K50" s="22"/>
      <c r="L50" s="22"/>
      <c r="M50" s="23"/>
      <c r="N50" s="23"/>
      <c r="AN50" s="1279"/>
      <c r="AO50" s="1280"/>
      <c r="AP50" s="1280"/>
      <c r="AQ50" s="1280"/>
      <c r="AR50" s="1280"/>
      <c r="AS50" s="1280"/>
      <c r="AT50" s="1280"/>
      <c r="AU50" s="1280"/>
      <c r="AV50" s="1280"/>
      <c r="AW50" s="1280"/>
      <c r="AX50" s="1280"/>
      <c r="AY50" s="1280"/>
      <c r="AZ50" s="1280"/>
      <c r="BA50" s="1280"/>
      <c r="BB50" s="1280"/>
      <c r="BC50" s="1280"/>
      <c r="BD50" s="1280"/>
      <c r="BE50" s="1280"/>
      <c r="BF50" s="1280"/>
      <c r="BG50" s="1280"/>
      <c r="BH50" s="1280"/>
      <c r="BI50" s="1280"/>
      <c r="BJ50" s="1280"/>
      <c r="BK50" s="1280"/>
      <c r="BL50" s="1280"/>
      <c r="BM50" s="1280"/>
      <c r="BN50" s="1280"/>
      <c r="BO50" s="1281"/>
      <c r="BP50" s="1282" t="s">
        <v>4</v>
      </c>
      <c r="BQ50" s="1282"/>
      <c r="BR50" s="1282"/>
      <c r="BS50" s="1282"/>
      <c r="BT50" s="1282"/>
      <c r="BU50" s="1282"/>
      <c r="BV50" s="1282"/>
      <c r="BW50" s="1282"/>
      <c r="BX50" s="1282" t="s">
        <v>5</v>
      </c>
      <c r="BY50" s="1282"/>
      <c r="BZ50" s="1282"/>
      <c r="CA50" s="1282"/>
      <c r="CB50" s="1282"/>
      <c r="CC50" s="1282"/>
      <c r="CD50" s="1282"/>
      <c r="CE50" s="1282"/>
      <c r="CF50" s="1282" t="s">
        <v>6</v>
      </c>
      <c r="CG50" s="1282"/>
      <c r="CH50" s="1282"/>
      <c r="CI50" s="1282"/>
      <c r="CJ50" s="1282"/>
      <c r="CK50" s="1282"/>
      <c r="CL50" s="1282"/>
      <c r="CM50" s="1282"/>
      <c r="CN50" s="1282" t="s">
        <v>7</v>
      </c>
      <c r="CO50" s="1282"/>
      <c r="CP50" s="1282"/>
      <c r="CQ50" s="1282"/>
      <c r="CR50" s="1282"/>
      <c r="CS50" s="1282"/>
      <c r="CT50" s="1282"/>
      <c r="CU50" s="1282"/>
      <c r="CV50" s="1282" t="s">
        <v>8</v>
      </c>
      <c r="CW50" s="1282"/>
      <c r="CX50" s="1282"/>
      <c r="CY50" s="1282"/>
      <c r="CZ50" s="1282"/>
      <c r="DA50" s="1282"/>
      <c r="DB50" s="1282"/>
      <c r="DC50" s="1282"/>
    </row>
    <row r="51" spans="1:109" ht="13.5" customHeight="1" x14ac:dyDescent="0.15">
      <c r="B51" s="12"/>
      <c r="G51" s="1288"/>
      <c r="H51" s="1288"/>
      <c r="I51" s="1286"/>
      <c r="J51" s="1286"/>
      <c r="K51" s="1284"/>
      <c r="L51" s="1284"/>
      <c r="M51" s="1284"/>
      <c r="N51" s="1284"/>
      <c r="AM51" s="21"/>
      <c r="AN51" s="1285" t="s">
        <v>9</v>
      </c>
      <c r="AO51" s="1285"/>
      <c r="AP51" s="1285"/>
      <c r="AQ51" s="1285"/>
      <c r="AR51" s="1285"/>
      <c r="AS51" s="1285"/>
      <c r="AT51" s="1285"/>
      <c r="AU51" s="1285"/>
      <c r="AV51" s="1285"/>
      <c r="AW51" s="1285"/>
      <c r="AX51" s="1285"/>
      <c r="AY51" s="1285"/>
      <c r="AZ51" s="1285"/>
      <c r="BA51" s="1285"/>
      <c r="BB51" s="1285" t="s">
        <v>10</v>
      </c>
      <c r="BC51" s="1285"/>
      <c r="BD51" s="1285"/>
      <c r="BE51" s="1285"/>
      <c r="BF51" s="1285"/>
      <c r="BG51" s="1285"/>
      <c r="BH51" s="1285"/>
      <c r="BI51" s="1285"/>
      <c r="BJ51" s="1285"/>
      <c r="BK51" s="1285"/>
      <c r="BL51" s="1285"/>
      <c r="BM51" s="1285"/>
      <c r="BN51" s="1285"/>
      <c r="BO51" s="1285"/>
      <c r="BP51" s="1283">
        <v>23.2</v>
      </c>
      <c r="BQ51" s="1283"/>
      <c r="BR51" s="1283"/>
      <c r="BS51" s="1283"/>
      <c r="BT51" s="1283"/>
      <c r="BU51" s="1283"/>
      <c r="BV51" s="1283"/>
      <c r="BW51" s="1283"/>
      <c r="BX51" s="1283">
        <v>14.1</v>
      </c>
      <c r="BY51" s="1283"/>
      <c r="BZ51" s="1283"/>
      <c r="CA51" s="1283"/>
      <c r="CB51" s="1283"/>
      <c r="CC51" s="1283"/>
      <c r="CD51" s="1283"/>
      <c r="CE51" s="1283"/>
      <c r="CF51" s="1283">
        <v>15</v>
      </c>
      <c r="CG51" s="1283"/>
      <c r="CH51" s="1283"/>
      <c r="CI51" s="1283"/>
      <c r="CJ51" s="1283"/>
      <c r="CK51" s="1283"/>
      <c r="CL51" s="1283"/>
      <c r="CM51" s="1283"/>
      <c r="CN51" s="1283"/>
      <c r="CO51" s="1283"/>
      <c r="CP51" s="1283"/>
      <c r="CQ51" s="1283"/>
      <c r="CR51" s="1283"/>
      <c r="CS51" s="1283"/>
      <c r="CT51" s="1283"/>
      <c r="CU51" s="1283"/>
      <c r="CV51" s="1283"/>
      <c r="CW51" s="1283"/>
      <c r="CX51" s="1283"/>
      <c r="CY51" s="1283"/>
      <c r="CZ51" s="1283"/>
      <c r="DA51" s="1283"/>
      <c r="DB51" s="1283"/>
      <c r="DC51" s="1283"/>
    </row>
    <row r="52" spans="1:109" x14ac:dyDescent="0.15">
      <c r="B52" s="12"/>
      <c r="G52" s="1288"/>
      <c r="H52" s="1288"/>
      <c r="I52" s="1286"/>
      <c r="J52" s="1286"/>
      <c r="K52" s="1284"/>
      <c r="L52" s="1284"/>
      <c r="M52" s="1284"/>
      <c r="N52" s="1284"/>
      <c r="AM52" s="21"/>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x14ac:dyDescent="0.15">
      <c r="A53" s="20"/>
      <c r="B53" s="12"/>
      <c r="G53" s="1288"/>
      <c r="H53" s="1288"/>
      <c r="I53" s="1278"/>
      <c r="J53" s="1278"/>
      <c r="K53" s="1284"/>
      <c r="L53" s="1284"/>
      <c r="M53" s="1284"/>
      <c r="N53" s="1284"/>
      <c r="AM53" s="21"/>
      <c r="AN53" s="1285"/>
      <c r="AO53" s="1285"/>
      <c r="AP53" s="1285"/>
      <c r="AQ53" s="1285"/>
      <c r="AR53" s="1285"/>
      <c r="AS53" s="1285"/>
      <c r="AT53" s="1285"/>
      <c r="AU53" s="1285"/>
      <c r="AV53" s="1285"/>
      <c r="AW53" s="1285"/>
      <c r="AX53" s="1285"/>
      <c r="AY53" s="1285"/>
      <c r="AZ53" s="1285"/>
      <c r="BA53" s="1285"/>
      <c r="BB53" s="1285" t="s">
        <v>11</v>
      </c>
      <c r="BC53" s="1285"/>
      <c r="BD53" s="1285"/>
      <c r="BE53" s="1285"/>
      <c r="BF53" s="1285"/>
      <c r="BG53" s="1285"/>
      <c r="BH53" s="1285"/>
      <c r="BI53" s="1285"/>
      <c r="BJ53" s="1285"/>
      <c r="BK53" s="1285"/>
      <c r="BL53" s="1285"/>
      <c r="BM53" s="1285"/>
      <c r="BN53" s="1285"/>
      <c r="BO53" s="1285"/>
      <c r="BP53" s="1283">
        <v>49.9</v>
      </c>
      <c r="BQ53" s="1283"/>
      <c r="BR53" s="1283"/>
      <c r="BS53" s="1283"/>
      <c r="BT53" s="1283"/>
      <c r="BU53" s="1283"/>
      <c r="BV53" s="1283"/>
      <c r="BW53" s="1283"/>
      <c r="BX53" s="1283">
        <v>49.8</v>
      </c>
      <c r="BY53" s="1283"/>
      <c r="BZ53" s="1283"/>
      <c r="CA53" s="1283"/>
      <c r="CB53" s="1283"/>
      <c r="CC53" s="1283"/>
      <c r="CD53" s="1283"/>
      <c r="CE53" s="1283"/>
      <c r="CF53" s="1283">
        <v>46.3</v>
      </c>
      <c r="CG53" s="1283"/>
      <c r="CH53" s="1283"/>
      <c r="CI53" s="1283"/>
      <c r="CJ53" s="1283"/>
      <c r="CK53" s="1283"/>
      <c r="CL53" s="1283"/>
      <c r="CM53" s="1283"/>
      <c r="CN53" s="1283">
        <v>47.3</v>
      </c>
      <c r="CO53" s="1283"/>
      <c r="CP53" s="1283"/>
      <c r="CQ53" s="1283"/>
      <c r="CR53" s="1283"/>
      <c r="CS53" s="1283"/>
      <c r="CT53" s="1283"/>
      <c r="CU53" s="1283"/>
      <c r="CV53" s="1283">
        <v>43.4</v>
      </c>
      <c r="CW53" s="1283"/>
      <c r="CX53" s="1283"/>
      <c r="CY53" s="1283"/>
      <c r="CZ53" s="1283"/>
      <c r="DA53" s="1283"/>
      <c r="DB53" s="1283"/>
      <c r="DC53" s="1283"/>
    </row>
    <row r="54" spans="1:109" x14ac:dyDescent="0.15">
      <c r="A54" s="20"/>
      <c r="B54" s="12"/>
      <c r="G54" s="1288"/>
      <c r="H54" s="1288"/>
      <c r="I54" s="1278"/>
      <c r="J54" s="1278"/>
      <c r="K54" s="1284"/>
      <c r="L54" s="1284"/>
      <c r="M54" s="1284"/>
      <c r="N54" s="1284"/>
      <c r="AM54" s="21"/>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x14ac:dyDescent="0.15">
      <c r="A55" s="20"/>
      <c r="B55" s="12"/>
      <c r="G55" s="1278"/>
      <c r="H55" s="1278"/>
      <c r="I55" s="1278"/>
      <c r="J55" s="1278"/>
      <c r="K55" s="1284"/>
      <c r="L55" s="1284"/>
      <c r="M55" s="1284"/>
      <c r="N55" s="1284"/>
      <c r="AN55" s="1282" t="s">
        <v>12</v>
      </c>
      <c r="AO55" s="1282"/>
      <c r="AP55" s="1282"/>
      <c r="AQ55" s="1282"/>
      <c r="AR55" s="1282"/>
      <c r="AS55" s="1282"/>
      <c r="AT55" s="1282"/>
      <c r="AU55" s="1282"/>
      <c r="AV55" s="1282"/>
      <c r="AW55" s="1282"/>
      <c r="AX55" s="1282"/>
      <c r="AY55" s="1282"/>
      <c r="AZ55" s="1282"/>
      <c r="BA55" s="1282"/>
      <c r="BB55" s="1285" t="s">
        <v>10</v>
      </c>
      <c r="BC55" s="1285"/>
      <c r="BD55" s="1285"/>
      <c r="BE55" s="1285"/>
      <c r="BF55" s="1285"/>
      <c r="BG55" s="1285"/>
      <c r="BH55" s="1285"/>
      <c r="BI55" s="1285"/>
      <c r="BJ55" s="1285"/>
      <c r="BK55" s="1285"/>
      <c r="BL55" s="1285"/>
      <c r="BM55" s="1285"/>
      <c r="BN55" s="1285"/>
      <c r="BO55" s="1285"/>
      <c r="BP55" s="1283">
        <v>0</v>
      </c>
      <c r="BQ55" s="1283"/>
      <c r="BR55" s="1283"/>
      <c r="BS55" s="1283"/>
      <c r="BT55" s="1283"/>
      <c r="BU55" s="1283"/>
      <c r="BV55" s="1283"/>
      <c r="BW55" s="1283"/>
      <c r="BX55" s="1283">
        <v>0</v>
      </c>
      <c r="BY55" s="1283"/>
      <c r="BZ55" s="1283"/>
      <c r="CA55" s="1283"/>
      <c r="CB55" s="1283"/>
      <c r="CC55" s="1283"/>
      <c r="CD55" s="1283"/>
      <c r="CE55" s="1283"/>
      <c r="CF55" s="1283">
        <v>0</v>
      </c>
      <c r="CG55" s="1283"/>
      <c r="CH55" s="1283"/>
      <c r="CI55" s="1283"/>
      <c r="CJ55" s="1283"/>
      <c r="CK55" s="1283"/>
      <c r="CL55" s="1283"/>
      <c r="CM55" s="1283"/>
      <c r="CN55" s="1283">
        <v>0</v>
      </c>
      <c r="CO55" s="1283"/>
      <c r="CP55" s="1283"/>
      <c r="CQ55" s="1283"/>
      <c r="CR55" s="1283"/>
      <c r="CS55" s="1283"/>
      <c r="CT55" s="1283"/>
      <c r="CU55" s="1283"/>
      <c r="CV55" s="1283">
        <v>0</v>
      </c>
      <c r="CW55" s="1283"/>
      <c r="CX55" s="1283"/>
      <c r="CY55" s="1283"/>
      <c r="CZ55" s="1283"/>
      <c r="DA55" s="1283"/>
      <c r="DB55" s="1283"/>
      <c r="DC55" s="1283"/>
    </row>
    <row r="56" spans="1:109" x14ac:dyDescent="0.15">
      <c r="A56" s="20"/>
      <c r="B56" s="12"/>
      <c r="G56" s="1278"/>
      <c r="H56" s="1278"/>
      <c r="I56" s="1278"/>
      <c r="J56" s="1278"/>
      <c r="K56" s="1284"/>
      <c r="L56" s="1284"/>
      <c r="M56" s="1284"/>
      <c r="N56" s="1284"/>
      <c r="AN56" s="1282"/>
      <c r="AO56" s="1282"/>
      <c r="AP56" s="1282"/>
      <c r="AQ56" s="1282"/>
      <c r="AR56" s="1282"/>
      <c r="AS56" s="1282"/>
      <c r="AT56" s="1282"/>
      <c r="AU56" s="1282"/>
      <c r="AV56" s="1282"/>
      <c r="AW56" s="1282"/>
      <c r="AX56" s="1282"/>
      <c r="AY56" s="1282"/>
      <c r="AZ56" s="1282"/>
      <c r="BA56" s="1282"/>
      <c r="BB56" s="1285"/>
      <c r="BC56" s="1285"/>
      <c r="BD56" s="1285"/>
      <c r="BE56" s="1285"/>
      <c r="BF56" s="1285"/>
      <c r="BG56" s="1285"/>
      <c r="BH56" s="1285"/>
      <c r="BI56" s="1285"/>
      <c r="BJ56" s="1285"/>
      <c r="BK56" s="1285"/>
      <c r="BL56" s="1285"/>
      <c r="BM56" s="1285"/>
      <c r="BN56" s="1285"/>
      <c r="BO56" s="1285"/>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20" customFormat="1" x14ac:dyDescent="0.15">
      <c r="B57" s="24"/>
      <c r="G57" s="1278"/>
      <c r="H57" s="1278"/>
      <c r="I57" s="1287"/>
      <c r="J57" s="1287"/>
      <c r="K57" s="1284"/>
      <c r="L57" s="1284"/>
      <c r="M57" s="1284"/>
      <c r="N57" s="1284"/>
      <c r="AM57" s="3"/>
      <c r="AN57" s="1282"/>
      <c r="AO57" s="1282"/>
      <c r="AP57" s="1282"/>
      <c r="AQ57" s="1282"/>
      <c r="AR57" s="1282"/>
      <c r="AS57" s="1282"/>
      <c r="AT57" s="1282"/>
      <c r="AU57" s="1282"/>
      <c r="AV57" s="1282"/>
      <c r="AW57" s="1282"/>
      <c r="AX57" s="1282"/>
      <c r="AY57" s="1282"/>
      <c r="AZ57" s="1282"/>
      <c r="BA57" s="1282"/>
      <c r="BB57" s="1285" t="s">
        <v>11</v>
      </c>
      <c r="BC57" s="1285"/>
      <c r="BD57" s="1285"/>
      <c r="BE57" s="1285"/>
      <c r="BF57" s="1285"/>
      <c r="BG57" s="1285"/>
      <c r="BH57" s="1285"/>
      <c r="BI57" s="1285"/>
      <c r="BJ57" s="1285"/>
      <c r="BK57" s="1285"/>
      <c r="BL57" s="1285"/>
      <c r="BM57" s="1285"/>
      <c r="BN57" s="1285"/>
      <c r="BO57" s="1285"/>
      <c r="BP57" s="1283">
        <v>56.3</v>
      </c>
      <c r="BQ57" s="1283"/>
      <c r="BR57" s="1283"/>
      <c r="BS57" s="1283"/>
      <c r="BT57" s="1283"/>
      <c r="BU57" s="1283"/>
      <c r="BV57" s="1283"/>
      <c r="BW57" s="1283"/>
      <c r="BX57" s="1283">
        <v>57.7</v>
      </c>
      <c r="BY57" s="1283"/>
      <c r="BZ57" s="1283"/>
      <c r="CA57" s="1283"/>
      <c r="CB57" s="1283"/>
      <c r="CC57" s="1283"/>
      <c r="CD57" s="1283"/>
      <c r="CE57" s="1283"/>
      <c r="CF57" s="1283">
        <v>58.9</v>
      </c>
      <c r="CG57" s="1283"/>
      <c r="CH57" s="1283"/>
      <c r="CI57" s="1283"/>
      <c r="CJ57" s="1283"/>
      <c r="CK57" s="1283"/>
      <c r="CL57" s="1283"/>
      <c r="CM57" s="1283"/>
      <c r="CN57" s="1283">
        <v>60</v>
      </c>
      <c r="CO57" s="1283"/>
      <c r="CP57" s="1283"/>
      <c r="CQ57" s="1283"/>
      <c r="CR57" s="1283"/>
      <c r="CS57" s="1283"/>
      <c r="CT57" s="1283"/>
      <c r="CU57" s="1283"/>
      <c r="CV57" s="1283">
        <v>60.9</v>
      </c>
      <c r="CW57" s="1283"/>
      <c r="CX57" s="1283"/>
      <c r="CY57" s="1283"/>
      <c r="CZ57" s="1283"/>
      <c r="DA57" s="1283"/>
      <c r="DB57" s="1283"/>
      <c r="DC57" s="1283"/>
      <c r="DD57" s="25"/>
      <c r="DE57" s="24"/>
    </row>
    <row r="58" spans="1:109" s="20" customFormat="1" x14ac:dyDescent="0.15">
      <c r="A58" s="3"/>
      <c r="B58" s="24"/>
      <c r="G58" s="1278"/>
      <c r="H58" s="1278"/>
      <c r="I58" s="1287"/>
      <c r="J58" s="1287"/>
      <c r="K58" s="1284"/>
      <c r="L58" s="1284"/>
      <c r="M58" s="1284"/>
      <c r="N58" s="1284"/>
      <c r="AM58" s="3"/>
      <c r="AN58" s="1282"/>
      <c r="AO58" s="1282"/>
      <c r="AP58" s="1282"/>
      <c r="AQ58" s="1282"/>
      <c r="AR58" s="1282"/>
      <c r="AS58" s="1282"/>
      <c r="AT58" s="1282"/>
      <c r="AU58" s="1282"/>
      <c r="AV58" s="1282"/>
      <c r="AW58" s="1282"/>
      <c r="AX58" s="1282"/>
      <c r="AY58" s="1282"/>
      <c r="AZ58" s="1282"/>
      <c r="BA58" s="1282"/>
      <c r="BB58" s="1285"/>
      <c r="BC58" s="1285"/>
      <c r="BD58" s="1285"/>
      <c r="BE58" s="1285"/>
      <c r="BF58" s="1285"/>
      <c r="BG58" s="1285"/>
      <c r="BH58" s="1285"/>
      <c r="BI58" s="1285"/>
      <c r="BJ58" s="1285"/>
      <c r="BK58" s="1285"/>
      <c r="BL58" s="1285"/>
      <c r="BM58" s="1285"/>
      <c r="BN58" s="1285"/>
      <c r="BO58" s="1285"/>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9" t="s">
        <v>549</v>
      </c>
      <c r="AO65" s="1270"/>
      <c r="AP65" s="1270"/>
      <c r="AQ65" s="1270"/>
      <c r="AR65" s="1270"/>
      <c r="AS65" s="1270"/>
      <c r="AT65" s="1270"/>
      <c r="AU65" s="1270"/>
      <c r="AV65" s="1270"/>
      <c r="AW65" s="1270"/>
      <c r="AX65" s="1270"/>
      <c r="AY65" s="1270"/>
      <c r="AZ65" s="1270"/>
      <c r="BA65" s="1270"/>
      <c r="BB65" s="1270"/>
      <c r="BC65" s="1270"/>
      <c r="BD65" s="1270"/>
      <c r="BE65" s="1270"/>
      <c r="BF65" s="1270"/>
      <c r="BG65" s="1270"/>
      <c r="BH65" s="1270"/>
      <c r="BI65" s="1270"/>
      <c r="BJ65" s="1270"/>
      <c r="BK65" s="1270"/>
      <c r="BL65" s="1270"/>
      <c r="BM65" s="1270"/>
      <c r="BN65" s="1270"/>
      <c r="BO65" s="1270"/>
      <c r="BP65" s="1270"/>
      <c r="BQ65" s="1270"/>
      <c r="BR65" s="1270"/>
      <c r="BS65" s="1270"/>
      <c r="BT65" s="1270"/>
      <c r="BU65" s="1270"/>
      <c r="BV65" s="1270"/>
      <c r="BW65" s="1270"/>
      <c r="BX65" s="1270"/>
      <c r="BY65" s="1270"/>
      <c r="BZ65" s="1270"/>
      <c r="CA65" s="1270"/>
      <c r="CB65" s="1270"/>
      <c r="CC65" s="1270"/>
      <c r="CD65" s="1270"/>
      <c r="CE65" s="1270"/>
      <c r="CF65" s="1270"/>
      <c r="CG65" s="1270"/>
      <c r="CH65" s="1270"/>
      <c r="CI65" s="1270"/>
      <c r="CJ65" s="1270"/>
      <c r="CK65" s="1270"/>
      <c r="CL65" s="1270"/>
      <c r="CM65" s="1270"/>
      <c r="CN65" s="1270"/>
      <c r="CO65" s="1270"/>
      <c r="CP65" s="1270"/>
      <c r="CQ65" s="1270"/>
      <c r="CR65" s="1270"/>
      <c r="CS65" s="1270"/>
      <c r="CT65" s="1270"/>
      <c r="CU65" s="1270"/>
      <c r="CV65" s="1270"/>
      <c r="CW65" s="1270"/>
      <c r="CX65" s="1270"/>
      <c r="CY65" s="1270"/>
      <c r="CZ65" s="1270"/>
      <c r="DA65" s="1270"/>
      <c r="DB65" s="1270"/>
      <c r="DC65" s="1271"/>
    </row>
    <row r="66" spans="2:107" x14ac:dyDescent="0.15">
      <c r="B66" s="12"/>
      <c r="AN66" s="1272"/>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4"/>
    </row>
    <row r="67" spans="2:107" x14ac:dyDescent="0.15">
      <c r="B67" s="12"/>
      <c r="AN67" s="1272"/>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4"/>
    </row>
    <row r="68" spans="2:107" x14ac:dyDescent="0.15">
      <c r="B68" s="12"/>
      <c r="AN68" s="1272"/>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4"/>
    </row>
    <row r="69" spans="2:107" x14ac:dyDescent="0.15">
      <c r="B69" s="12"/>
      <c r="AN69" s="1275"/>
      <c r="AO69" s="1276"/>
      <c r="AP69" s="1276"/>
      <c r="AQ69" s="1276"/>
      <c r="AR69" s="1276"/>
      <c r="AS69" s="1276"/>
      <c r="AT69" s="1276"/>
      <c r="AU69" s="1276"/>
      <c r="AV69" s="1276"/>
      <c r="AW69" s="1276"/>
      <c r="AX69" s="1276"/>
      <c r="AY69" s="1276"/>
      <c r="AZ69" s="1276"/>
      <c r="BA69" s="1276"/>
      <c r="BB69" s="1276"/>
      <c r="BC69" s="1276"/>
      <c r="BD69" s="1276"/>
      <c r="BE69" s="1276"/>
      <c r="BF69" s="1276"/>
      <c r="BG69" s="1276"/>
      <c r="BH69" s="1276"/>
      <c r="BI69" s="1276"/>
      <c r="BJ69" s="1276"/>
      <c r="BK69" s="1276"/>
      <c r="BL69" s="1276"/>
      <c r="BM69" s="1276"/>
      <c r="BN69" s="1276"/>
      <c r="BO69" s="1276"/>
      <c r="BP69" s="1276"/>
      <c r="BQ69" s="1276"/>
      <c r="BR69" s="1276"/>
      <c r="BS69" s="1276"/>
      <c r="BT69" s="1276"/>
      <c r="BU69" s="1276"/>
      <c r="BV69" s="1276"/>
      <c r="BW69" s="1276"/>
      <c r="BX69" s="1276"/>
      <c r="BY69" s="1276"/>
      <c r="BZ69" s="1276"/>
      <c r="CA69" s="1276"/>
      <c r="CB69" s="1276"/>
      <c r="CC69" s="1276"/>
      <c r="CD69" s="1276"/>
      <c r="CE69" s="1276"/>
      <c r="CF69" s="1276"/>
      <c r="CG69" s="1276"/>
      <c r="CH69" s="1276"/>
      <c r="CI69" s="1276"/>
      <c r="CJ69" s="1276"/>
      <c r="CK69" s="1276"/>
      <c r="CL69" s="1276"/>
      <c r="CM69" s="1276"/>
      <c r="CN69" s="1276"/>
      <c r="CO69" s="1276"/>
      <c r="CP69" s="1276"/>
      <c r="CQ69" s="1276"/>
      <c r="CR69" s="1276"/>
      <c r="CS69" s="1276"/>
      <c r="CT69" s="1276"/>
      <c r="CU69" s="1276"/>
      <c r="CV69" s="1276"/>
      <c r="CW69" s="1276"/>
      <c r="CX69" s="1276"/>
      <c r="CY69" s="1276"/>
      <c r="CZ69" s="1276"/>
      <c r="DA69" s="1276"/>
      <c r="DB69" s="1276"/>
      <c r="DC69" s="127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8"/>
      <c r="H72" s="1278"/>
      <c r="I72" s="1278"/>
      <c r="J72" s="1278"/>
      <c r="K72" s="22"/>
      <c r="L72" s="22"/>
      <c r="M72" s="23"/>
      <c r="N72" s="23"/>
      <c r="AN72" s="1279"/>
      <c r="AO72" s="1280"/>
      <c r="AP72" s="1280"/>
      <c r="AQ72" s="1280"/>
      <c r="AR72" s="1280"/>
      <c r="AS72" s="1280"/>
      <c r="AT72" s="1280"/>
      <c r="AU72" s="1280"/>
      <c r="AV72" s="1280"/>
      <c r="AW72" s="1280"/>
      <c r="AX72" s="1280"/>
      <c r="AY72" s="1280"/>
      <c r="AZ72" s="1280"/>
      <c r="BA72" s="1280"/>
      <c r="BB72" s="1280"/>
      <c r="BC72" s="1280"/>
      <c r="BD72" s="1280"/>
      <c r="BE72" s="1280"/>
      <c r="BF72" s="1280"/>
      <c r="BG72" s="1280"/>
      <c r="BH72" s="1280"/>
      <c r="BI72" s="1280"/>
      <c r="BJ72" s="1280"/>
      <c r="BK72" s="1280"/>
      <c r="BL72" s="1280"/>
      <c r="BM72" s="1280"/>
      <c r="BN72" s="1280"/>
      <c r="BO72" s="1281"/>
      <c r="BP72" s="1282" t="s">
        <v>4</v>
      </c>
      <c r="BQ72" s="1282"/>
      <c r="BR72" s="1282"/>
      <c r="BS72" s="1282"/>
      <c r="BT72" s="1282"/>
      <c r="BU72" s="1282"/>
      <c r="BV72" s="1282"/>
      <c r="BW72" s="1282"/>
      <c r="BX72" s="1282" t="s">
        <v>5</v>
      </c>
      <c r="BY72" s="1282"/>
      <c r="BZ72" s="1282"/>
      <c r="CA72" s="1282"/>
      <c r="CB72" s="1282"/>
      <c r="CC72" s="1282"/>
      <c r="CD72" s="1282"/>
      <c r="CE72" s="1282"/>
      <c r="CF72" s="1282" t="s">
        <v>6</v>
      </c>
      <c r="CG72" s="1282"/>
      <c r="CH72" s="1282"/>
      <c r="CI72" s="1282"/>
      <c r="CJ72" s="1282"/>
      <c r="CK72" s="1282"/>
      <c r="CL72" s="1282"/>
      <c r="CM72" s="1282"/>
      <c r="CN72" s="1282" t="s">
        <v>7</v>
      </c>
      <c r="CO72" s="1282"/>
      <c r="CP72" s="1282"/>
      <c r="CQ72" s="1282"/>
      <c r="CR72" s="1282"/>
      <c r="CS72" s="1282"/>
      <c r="CT72" s="1282"/>
      <c r="CU72" s="1282"/>
      <c r="CV72" s="1282" t="s">
        <v>8</v>
      </c>
      <c r="CW72" s="1282"/>
      <c r="CX72" s="1282"/>
      <c r="CY72" s="1282"/>
      <c r="CZ72" s="1282"/>
      <c r="DA72" s="1282"/>
      <c r="DB72" s="1282"/>
      <c r="DC72" s="1282"/>
    </row>
    <row r="73" spans="2:107" x14ac:dyDescent="0.15">
      <c r="B73" s="12"/>
      <c r="G73" s="1288"/>
      <c r="H73" s="1288"/>
      <c r="I73" s="1288"/>
      <c r="J73" s="1288"/>
      <c r="K73" s="1289"/>
      <c r="L73" s="1289"/>
      <c r="M73" s="1289"/>
      <c r="N73" s="1289"/>
      <c r="AM73" s="21"/>
      <c r="AN73" s="1285" t="s">
        <v>9</v>
      </c>
      <c r="AO73" s="1285"/>
      <c r="AP73" s="1285"/>
      <c r="AQ73" s="1285"/>
      <c r="AR73" s="1285"/>
      <c r="AS73" s="1285"/>
      <c r="AT73" s="1285"/>
      <c r="AU73" s="1285"/>
      <c r="AV73" s="1285"/>
      <c r="AW73" s="1285"/>
      <c r="AX73" s="1285"/>
      <c r="AY73" s="1285"/>
      <c r="AZ73" s="1285"/>
      <c r="BA73" s="1285"/>
      <c r="BB73" s="1285" t="s">
        <v>10</v>
      </c>
      <c r="BC73" s="1285"/>
      <c r="BD73" s="1285"/>
      <c r="BE73" s="1285"/>
      <c r="BF73" s="1285"/>
      <c r="BG73" s="1285"/>
      <c r="BH73" s="1285"/>
      <c r="BI73" s="1285"/>
      <c r="BJ73" s="1285"/>
      <c r="BK73" s="1285"/>
      <c r="BL73" s="1285"/>
      <c r="BM73" s="1285"/>
      <c r="BN73" s="1285"/>
      <c r="BO73" s="1285"/>
      <c r="BP73" s="1283">
        <v>23.2</v>
      </c>
      <c r="BQ73" s="1283"/>
      <c r="BR73" s="1283"/>
      <c r="BS73" s="1283"/>
      <c r="BT73" s="1283"/>
      <c r="BU73" s="1283"/>
      <c r="BV73" s="1283"/>
      <c r="BW73" s="1283"/>
      <c r="BX73" s="1283">
        <v>14.1</v>
      </c>
      <c r="BY73" s="1283"/>
      <c r="BZ73" s="1283"/>
      <c r="CA73" s="1283"/>
      <c r="CB73" s="1283"/>
      <c r="CC73" s="1283"/>
      <c r="CD73" s="1283"/>
      <c r="CE73" s="1283"/>
      <c r="CF73" s="1283">
        <v>15</v>
      </c>
      <c r="CG73" s="1283"/>
      <c r="CH73" s="1283"/>
      <c r="CI73" s="1283"/>
      <c r="CJ73" s="1283"/>
      <c r="CK73" s="1283"/>
      <c r="CL73" s="1283"/>
      <c r="CM73" s="1283"/>
      <c r="CN73" s="1283"/>
      <c r="CO73" s="1283"/>
      <c r="CP73" s="1283"/>
      <c r="CQ73" s="1283"/>
      <c r="CR73" s="1283"/>
      <c r="CS73" s="1283"/>
      <c r="CT73" s="1283"/>
      <c r="CU73" s="1283"/>
      <c r="CV73" s="1283"/>
      <c r="CW73" s="1283"/>
      <c r="CX73" s="1283"/>
      <c r="CY73" s="1283"/>
      <c r="CZ73" s="1283"/>
      <c r="DA73" s="1283"/>
      <c r="DB73" s="1283"/>
      <c r="DC73" s="1283"/>
    </row>
    <row r="74" spans="2:107" x14ac:dyDescent="0.15">
      <c r="B74" s="12"/>
      <c r="G74" s="1288"/>
      <c r="H74" s="1288"/>
      <c r="I74" s="1288"/>
      <c r="J74" s="1288"/>
      <c r="K74" s="1289"/>
      <c r="L74" s="1289"/>
      <c r="M74" s="1289"/>
      <c r="N74" s="1289"/>
      <c r="AM74" s="21"/>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x14ac:dyDescent="0.15">
      <c r="B75" s="12"/>
      <c r="G75" s="1288"/>
      <c r="H75" s="1288"/>
      <c r="I75" s="1278"/>
      <c r="J75" s="1278"/>
      <c r="K75" s="1284"/>
      <c r="L75" s="1284"/>
      <c r="M75" s="1284"/>
      <c r="N75" s="1284"/>
      <c r="AM75" s="21"/>
      <c r="AN75" s="1285"/>
      <c r="AO75" s="1285"/>
      <c r="AP75" s="1285"/>
      <c r="AQ75" s="1285"/>
      <c r="AR75" s="1285"/>
      <c r="AS75" s="1285"/>
      <c r="AT75" s="1285"/>
      <c r="AU75" s="1285"/>
      <c r="AV75" s="1285"/>
      <c r="AW75" s="1285"/>
      <c r="AX75" s="1285"/>
      <c r="AY75" s="1285"/>
      <c r="AZ75" s="1285"/>
      <c r="BA75" s="1285"/>
      <c r="BB75" s="1285" t="s">
        <v>14</v>
      </c>
      <c r="BC75" s="1285"/>
      <c r="BD75" s="1285"/>
      <c r="BE75" s="1285"/>
      <c r="BF75" s="1285"/>
      <c r="BG75" s="1285"/>
      <c r="BH75" s="1285"/>
      <c r="BI75" s="1285"/>
      <c r="BJ75" s="1285"/>
      <c r="BK75" s="1285"/>
      <c r="BL75" s="1285"/>
      <c r="BM75" s="1285"/>
      <c r="BN75" s="1285"/>
      <c r="BO75" s="1285"/>
      <c r="BP75" s="1283">
        <v>10.6</v>
      </c>
      <c r="BQ75" s="1283"/>
      <c r="BR75" s="1283"/>
      <c r="BS75" s="1283"/>
      <c r="BT75" s="1283"/>
      <c r="BU75" s="1283"/>
      <c r="BV75" s="1283"/>
      <c r="BW75" s="1283"/>
      <c r="BX75" s="1283">
        <v>10.7</v>
      </c>
      <c r="BY75" s="1283"/>
      <c r="BZ75" s="1283"/>
      <c r="CA75" s="1283"/>
      <c r="CB75" s="1283"/>
      <c r="CC75" s="1283"/>
      <c r="CD75" s="1283"/>
      <c r="CE75" s="1283"/>
      <c r="CF75" s="1283">
        <v>10.1</v>
      </c>
      <c r="CG75" s="1283"/>
      <c r="CH75" s="1283"/>
      <c r="CI75" s="1283"/>
      <c r="CJ75" s="1283"/>
      <c r="CK75" s="1283"/>
      <c r="CL75" s="1283"/>
      <c r="CM75" s="1283"/>
      <c r="CN75" s="1283">
        <v>8.6999999999999993</v>
      </c>
      <c r="CO75" s="1283"/>
      <c r="CP75" s="1283"/>
      <c r="CQ75" s="1283"/>
      <c r="CR75" s="1283"/>
      <c r="CS75" s="1283"/>
      <c r="CT75" s="1283"/>
      <c r="CU75" s="1283"/>
      <c r="CV75" s="1283">
        <v>7</v>
      </c>
      <c r="CW75" s="1283"/>
      <c r="CX75" s="1283"/>
      <c r="CY75" s="1283"/>
      <c r="CZ75" s="1283"/>
      <c r="DA75" s="1283"/>
      <c r="DB75" s="1283"/>
      <c r="DC75" s="1283"/>
    </row>
    <row r="76" spans="2:107" x14ac:dyDescent="0.15">
      <c r="B76" s="12"/>
      <c r="G76" s="1288"/>
      <c r="H76" s="1288"/>
      <c r="I76" s="1278"/>
      <c r="J76" s="1278"/>
      <c r="K76" s="1284"/>
      <c r="L76" s="1284"/>
      <c r="M76" s="1284"/>
      <c r="N76" s="1284"/>
      <c r="AM76" s="21"/>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x14ac:dyDescent="0.15">
      <c r="B77" s="12"/>
      <c r="G77" s="1278"/>
      <c r="H77" s="1278"/>
      <c r="I77" s="1278"/>
      <c r="J77" s="1278"/>
      <c r="K77" s="1289"/>
      <c r="L77" s="1289"/>
      <c r="M77" s="1289"/>
      <c r="N77" s="1289"/>
      <c r="AN77" s="1282" t="s">
        <v>12</v>
      </c>
      <c r="AO77" s="1282"/>
      <c r="AP77" s="1282"/>
      <c r="AQ77" s="1282"/>
      <c r="AR77" s="1282"/>
      <c r="AS77" s="1282"/>
      <c r="AT77" s="1282"/>
      <c r="AU77" s="1282"/>
      <c r="AV77" s="1282"/>
      <c r="AW77" s="1282"/>
      <c r="AX77" s="1282"/>
      <c r="AY77" s="1282"/>
      <c r="AZ77" s="1282"/>
      <c r="BA77" s="1282"/>
      <c r="BB77" s="1285" t="s">
        <v>10</v>
      </c>
      <c r="BC77" s="1285"/>
      <c r="BD77" s="1285"/>
      <c r="BE77" s="1285"/>
      <c r="BF77" s="1285"/>
      <c r="BG77" s="1285"/>
      <c r="BH77" s="1285"/>
      <c r="BI77" s="1285"/>
      <c r="BJ77" s="1285"/>
      <c r="BK77" s="1285"/>
      <c r="BL77" s="1285"/>
      <c r="BM77" s="1285"/>
      <c r="BN77" s="1285"/>
      <c r="BO77" s="1285"/>
      <c r="BP77" s="1283">
        <v>0</v>
      </c>
      <c r="BQ77" s="1283"/>
      <c r="BR77" s="1283"/>
      <c r="BS77" s="1283"/>
      <c r="BT77" s="1283"/>
      <c r="BU77" s="1283"/>
      <c r="BV77" s="1283"/>
      <c r="BW77" s="1283"/>
      <c r="BX77" s="1283">
        <v>0</v>
      </c>
      <c r="BY77" s="1283"/>
      <c r="BZ77" s="1283"/>
      <c r="CA77" s="1283"/>
      <c r="CB77" s="1283"/>
      <c r="CC77" s="1283"/>
      <c r="CD77" s="1283"/>
      <c r="CE77" s="1283"/>
      <c r="CF77" s="1283">
        <v>0</v>
      </c>
      <c r="CG77" s="1283"/>
      <c r="CH77" s="1283"/>
      <c r="CI77" s="1283"/>
      <c r="CJ77" s="1283"/>
      <c r="CK77" s="1283"/>
      <c r="CL77" s="1283"/>
      <c r="CM77" s="1283"/>
      <c r="CN77" s="1283">
        <v>0</v>
      </c>
      <c r="CO77" s="1283"/>
      <c r="CP77" s="1283"/>
      <c r="CQ77" s="1283"/>
      <c r="CR77" s="1283"/>
      <c r="CS77" s="1283"/>
      <c r="CT77" s="1283"/>
      <c r="CU77" s="1283"/>
      <c r="CV77" s="1283">
        <v>0</v>
      </c>
      <c r="CW77" s="1283"/>
      <c r="CX77" s="1283"/>
      <c r="CY77" s="1283"/>
      <c r="CZ77" s="1283"/>
      <c r="DA77" s="1283"/>
      <c r="DB77" s="1283"/>
      <c r="DC77" s="1283"/>
    </row>
    <row r="78" spans="2:107" x14ac:dyDescent="0.15">
      <c r="B78" s="12"/>
      <c r="G78" s="1278"/>
      <c r="H78" s="1278"/>
      <c r="I78" s="1278"/>
      <c r="J78" s="1278"/>
      <c r="K78" s="1289"/>
      <c r="L78" s="1289"/>
      <c r="M78" s="1289"/>
      <c r="N78" s="1289"/>
      <c r="AN78" s="1282"/>
      <c r="AO78" s="1282"/>
      <c r="AP78" s="1282"/>
      <c r="AQ78" s="1282"/>
      <c r="AR78" s="1282"/>
      <c r="AS78" s="1282"/>
      <c r="AT78" s="1282"/>
      <c r="AU78" s="1282"/>
      <c r="AV78" s="1282"/>
      <c r="AW78" s="1282"/>
      <c r="AX78" s="1282"/>
      <c r="AY78" s="1282"/>
      <c r="AZ78" s="1282"/>
      <c r="BA78" s="1282"/>
      <c r="BB78" s="1285"/>
      <c r="BC78" s="1285"/>
      <c r="BD78" s="1285"/>
      <c r="BE78" s="1285"/>
      <c r="BF78" s="1285"/>
      <c r="BG78" s="1285"/>
      <c r="BH78" s="1285"/>
      <c r="BI78" s="1285"/>
      <c r="BJ78" s="1285"/>
      <c r="BK78" s="1285"/>
      <c r="BL78" s="1285"/>
      <c r="BM78" s="1285"/>
      <c r="BN78" s="1285"/>
      <c r="BO78" s="1285"/>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x14ac:dyDescent="0.15">
      <c r="B79" s="12"/>
      <c r="G79" s="1278"/>
      <c r="H79" s="1278"/>
      <c r="I79" s="1287"/>
      <c r="J79" s="1287"/>
      <c r="K79" s="1290"/>
      <c r="L79" s="1290"/>
      <c r="M79" s="1290"/>
      <c r="N79" s="1290"/>
      <c r="AN79" s="1282"/>
      <c r="AO79" s="1282"/>
      <c r="AP79" s="1282"/>
      <c r="AQ79" s="1282"/>
      <c r="AR79" s="1282"/>
      <c r="AS79" s="1282"/>
      <c r="AT79" s="1282"/>
      <c r="AU79" s="1282"/>
      <c r="AV79" s="1282"/>
      <c r="AW79" s="1282"/>
      <c r="AX79" s="1282"/>
      <c r="AY79" s="1282"/>
      <c r="AZ79" s="1282"/>
      <c r="BA79" s="1282"/>
      <c r="BB79" s="1285" t="s">
        <v>14</v>
      </c>
      <c r="BC79" s="1285"/>
      <c r="BD79" s="1285"/>
      <c r="BE79" s="1285"/>
      <c r="BF79" s="1285"/>
      <c r="BG79" s="1285"/>
      <c r="BH79" s="1285"/>
      <c r="BI79" s="1285"/>
      <c r="BJ79" s="1285"/>
      <c r="BK79" s="1285"/>
      <c r="BL79" s="1285"/>
      <c r="BM79" s="1285"/>
      <c r="BN79" s="1285"/>
      <c r="BO79" s="1285"/>
      <c r="BP79" s="1283">
        <v>7.4</v>
      </c>
      <c r="BQ79" s="1283"/>
      <c r="BR79" s="1283"/>
      <c r="BS79" s="1283"/>
      <c r="BT79" s="1283"/>
      <c r="BU79" s="1283"/>
      <c r="BV79" s="1283"/>
      <c r="BW79" s="1283"/>
      <c r="BX79" s="1283">
        <v>7.1</v>
      </c>
      <c r="BY79" s="1283"/>
      <c r="BZ79" s="1283"/>
      <c r="CA79" s="1283"/>
      <c r="CB79" s="1283"/>
      <c r="CC79" s="1283"/>
      <c r="CD79" s="1283"/>
      <c r="CE79" s="1283"/>
      <c r="CF79" s="1283">
        <v>7.1</v>
      </c>
      <c r="CG79" s="1283"/>
      <c r="CH79" s="1283"/>
      <c r="CI79" s="1283"/>
      <c r="CJ79" s="1283"/>
      <c r="CK79" s="1283"/>
      <c r="CL79" s="1283"/>
      <c r="CM79" s="1283"/>
      <c r="CN79" s="1283">
        <v>7.3</v>
      </c>
      <c r="CO79" s="1283"/>
      <c r="CP79" s="1283"/>
      <c r="CQ79" s="1283"/>
      <c r="CR79" s="1283"/>
      <c r="CS79" s="1283"/>
      <c r="CT79" s="1283"/>
      <c r="CU79" s="1283"/>
      <c r="CV79" s="1283">
        <v>7.4</v>
      </c>
      <c r="CW79" s="1283"/>
      <c r="CX79" s="1283"/>
      <c r="CY79" s="1283"/>
      <c r="CZ79" s="1283"/>
      <c r="DA79" s="1283"/>
      <c r="DB79" s="1283"/>
      <c r="DC79" s="1283"/>
    </row>
    <row r="80" spans="2:107" x14ac:dyDescent="0.15">
      <c r="B80" s="12"/>
      <c r="G80" s="1278"/>
      <c r="H80" s="1278"/>
      <c r="I80" s="1287"/>
      <c r="J80" s="1287"/>
      <c r="K80" s="1290"/>
      <c r="L80" s="1290"/>
      <c r="M80" s="1290"/>
      <c r="N80" s="1290"/>
      <c r="AN80" s="1282"/>
      <c r="AO80" s="1282"/>
      <c r="AP80" s="1282"/>
      <c r="AQ80" s="1282"/>
      <c r="AR80" s="1282"/>
      <c r="AS80" s="1282"/>
      <c r="AT80" s="1282"/>
      <c r="AU80" s="1282"/>
      <c r="AV80" s="1282"/>
      <c r="AW80" s="1282"/>
      <c r="AX80" s="1282"/>
      <c r="AY80" s="1282"/>
      <c r="AZ80" s="1282"/>
      <c r="BA80" s="1282"/>
      <c r="BB80" s="1285"/>
      <c r="BC80" s="1285"/>
      <c r="BD80" s="1285"/>
      <c r="BE80" s="1285"/>
      <c r="BF80" s="1285"/>
      <c r="BG80" s="1285"/>
      <c r="BH80" s="1285"/>
      <c r="BI80" s="1285"/>
      <c r="BJ80" s="1285"/>
      <c r="BK80" s="1285"/>
      <c r="BL80" s="1285"/>
      <c r="BM80" s="1285"/>
      <c r="BN80" s="1285"/>
      <c r="BO80" s="1285"/>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ts3yDMAkEapcV/XxV4Oxjrh5NAHNj1IXXcB5Ew+ShPwv1K0tBD1sEtP21G1gZF4D/lbG1BivS7I0Nn3qJVgWGg==" saltValue="tMPHB1riBADXSbmZuHDQ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PYPs4Y+jBLqAmq/09UTwl3qOLIrKPPLeqvN+Yc5F19NsAgMvmKvzF/2n0I1vN7crn42ZNpaOJ9t2mtcAZkDfsg==" saltValue="ALl42wb0Py0CSZoQVc6d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k6JddAzjWR9xLlVrJTU/hw4kaN9xAm2qg7T5Z+EvE16FrfULUGn31Z+mSfSZEN8QtRSa7RfTEwDrDtJk1MeqiQ==" saltValue="j6/vm6SsFpOC8JnEKVb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9547E-AD02-4383-82E9-CAFC5CD372A4}">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8" t="s">
        <v>143</v>
      </c>
      <c r="DI1" s="759"/>
      <c r="DJ1" s="759"/>
      <c r="DK1" s="759"/>
      <c r="DL1" s="759"/>
      <c r="DM1" s="759"/>
      <c r="DN1" s="760"/>
      <c r="DO1" s="81"/>
      <c r="DP1" s="758" t="s">
        <v>144</v>
      </c>
      <c r="DQ1" s="759"/>
      <c r="DR1" s="759"/>
      <c r="DS1" s="759"/>
      <c r="DT1" s="759"/>
      <c r="DU1" s="759"/>
      <c r="DV1" s="759"/>
      <c r="DW1" s="759"/>
      <c r="DX1" s="759"/>
      <c r="DY1" s="759"/>
      <c r="DZ1" s="759"/>
      <c r="EA1" s="759"/>
      <c r="EB1" s="759"/>
      <c r="EC1" s="760"/>
      <c r="ED1" s="79"/>
      <c r="EE1" s="79"/>
      <c r="EF1" s="79"/>
      <c r="EG1" s="79"/>
      <c r="EH1" s="79"/>
      <c r="EI1" s="79"/>
      <c r="EJ1" s="79"/>
      <c r="EK1" s="79"/>
      <c r="EL1" s="79"/>
      <c r="EM1" s="79"/>
    </row>
    <row r="2" spans="2:143" ht="22.5" customHeight="1" x14ac:dyDescent="0.15">
      <c r="B2" s="82" t="s">
        <v>145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9" t="s">
        <v>146</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147</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148</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24</v>
      </c>
      <c r="C4" s="700"/>
      <c r="D4" s="700"/>
      <c r="E4" s="700"/>
      <c r="F4" s="700"/>
      <c r="G4" s="700"/>
      <c r="H4" s="700"/>
      <c r="I4" s="700"/>
      <c r="J4" s="700"/>
      <c r="K4" s="700"/>
      <c r="L4" s="700"/>
      <c r="M4" s="700"/>
      <c r="N4" s="700"/>
      <c r="O4" s="700"/>
      <c r="P4" s="700"/>
      <c r="Q4" s="701"/>
      <c r="R4" s="699" t="s">
        <v>149</v>
      </c>
      <c r="S4" s="700"/>
      <c r="T4" s="700"/>
      <c r="U4" s="700"/>
      <c r="V4" s="700"/>
      <c r="W4" s="700"/>
      <c r="X4" s="700"/>
      <c r="Y4" s="701"/>
      <c r="Z4" s="699" t="s">
        <v>150</v>
      </c>
      <c r="AA4" s="700"/>
      <c r="AB4" s="700"/>
      <c r="AC4" s="701"/>
      <c r="AD4" s="699" t="s">
        <v>151</v>
      </c>
      <c r="AE4" s="700"/>
      <c r="AF4" s="700"/>
      <c r="AG4" s="700"/>
      <c r="AH4" s="700"/>
      <c r="AI4" s="700"/>
      <c r="AJ4" s="700"/>
      <c r="AK4" s="701"/>
      <c r="AL4" s="699" t="s">
        <v>150</v>
      </c>
      <c r="AM4" s="700"/>
      <c r="AN4" s="700"/>
      <c r="AO4" s="701"/>
      <c r="AP4" s="755" t="s">
        <v>152</v>
      </c>
      <c r="AQ4" s="755"/>
      <c r="AR4" s="755"/>
      <c r="AS4" s="755"/>
      <c r="AT4" s="755"/>
      <c r="AU4" s="755"/>
      <c r="AV4" s="755"/>
      <c r="AW4" s="755"/>
      <c r="AX4" s="755"/>
      <c r="AY4" s="755"/>
      <c r="AZ4" s="755"/>
      <c r="BA4" s="755"/>
      <c r="BB4" s="755"/>
      <c r="BC4" s="755"/>
      <c r="BD4" s="755"/>
      <c r="BE4" s="755"/>
      <c r="BF4" s="755"/>
      <c r="BG4" s="755" t="s">
        <v>153</v>
      </c>
      <c r="BH4" s="755"/>
      <c r="BI4" s="755"/>
      <c r="BJ4" s="755"/>
      <c r="BK4" s="755"/>
      <c r="BL4" s="755"/>
      <c r="BM4" s="755"/>
      <c r="BN4" s="755"/>
      <c r="BO4" s="755" t="s">
        <v>150</v>
      </c>
      <c r="BP4" s="755"/>
      <c r="BQ4" s="755"/>
      <c r="BR4" s="755"/>
      <c r="BS4" s="755" t="s">
        <v>154</v>
      </c>
      <c r="BT4" s="755"/>
      <c r="BU4" s="755"/>
      <c r="BV4" s="755"/>
      <c r="BW4" s="755"/>
      <c r="BX4" s="755"/>
      <c r="BY4" s="755"/>
      <c r="BZ4" s="755"/>
      <c r="CA4" s="755"/>
      <c r="CB4" s="755"/>
      <c r="CD4" s="742" t="s">
        <v>155</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15">
      <c r="B5" s="708" t="s">
        <v>156</v>
      </c>
      <c r="C5" s="709"/>
      <c r="D5" s="709"/>
      <c r="E5" s="709"/>
      <c r="F5" s="709"/>
      <c r="G5" s="709"/>
      <c r="H5" s="709"/>
      <c r="I5" s="709"/>
      <c r="J5" s="709"/>
      <c r="K5" s="709"/>
      <c r="L5" s="709"/>
      <c r="M5" s="709"/>
      <c r="N5" s="709"/>
      <c r="O5" s="709"/>
      <c r="P5" s="709"/>
      <c r="Q5" s="710"/>
      <c r="R5" s="693">
        <v>355200</v>
      </c>
      <c r="S5" s="694"/>
      <c r="T5" s="694"/>
      <c r="U5" s="694"/>
      <c r="V5" s="694"/>
      <c r="W5" s="694"/>
      <c r="X5" s="694"/>
      <c r="Y5" s="737"/>
      <c r="Z5" s="756">
        <v>7.3</v>
      </c>
      <c r="AA5" s="756"/>
      <c r="AB5" s="756"/>
      <c r="AC5" s="756"/>
      <c r="AD5" s="757">
        <v>355200</v>
      </c>
      <c r="AE5" s="757"/>
      <c r="AF5" s="757"/>
      <c r="AG5" s="757"/>
      <c r="AH5" s="757"/>
      <c r="AI5" s="757"/>
      <c r="AJ5" s="757"/>
      <c r="AK5" s="757"/>
      <c r="AL5" s="738">
        <v>15.7</v>
      </c>
      <c r="AM5" s="713"/>
      <c r="AN5" s="713"/>
      <c r="AO5" s="739"/>
      <c r="AP5" s="708" t="s">
        <v>157</v>
      </c>
      <c r="AQ5" s="709"/>
      <c r="AR5" s="709"/>
      <c r="AS5" s="709"/>
      <c r="AT5" s="709"/>
      <c r="AU5" s="709"/>
      <c r="AV5" s="709"/>
      <c r="AW5" s="709"/>
      <c r="AX5" s="709"/>
      <c r="AY5" s="709"/>
      <c r="AZ5" s="709"/>
      <c r="BA5" s="709"/>
      <c r="BB5" s="709"/>
      <c r="BC5" s="709"/>
      <c r="BD5" s="709"/>
      <c r="BE5" s="709"/>
      <c r="BF5" s="710"/>
      <c r="BG5" s="638">
        <v>354466</v>
      </c>
      <c r="BH5" s="639"/>
      <c r="BI5" s="639"/>
      <c r="BJ5" s="639"/>
      <c r="BK5" s="639"/>
      <c r="BL5" s="639"/>
      <c r="BM5" s="639"/>
      <c r="BN5" s="640"/>
      <c r="BO5" s="671">
        <v>99.8</v>
      </c>
      <c r="BP5" s="671"/>
      <c r="BQ5" s="671"/>
      <c r="BR5" s="671"/>
      <c r="BS5" s="672" t="s">
        <v>64</v>
      </c>
      <c r="BT5" s="672"/>
      <c r="BU5" s="672"/>
      <c r="BV5" s="672"/>
      <c r="BW5" s="672"/>
      <c r="BX5" s="672"/>
      <c r="BY5" s="672"/>
      <c r="BZ5" s="672"/>
      <c r="CA5" s="672"/>
      <c r="CB5" s="726"/>
      <c r="CD5" s="742" t="s">
        <v>152</v>
      </c>
      <c r="CE5" s="743"/>
      <c r="CF5" s="743"/>
      <c r="CG5" s="743"/>
      <c r="CH5" s="743"/>
      <c r="CI5" s="743"/>
      <c r="CJ5" s="743"/>
      <c r="CK5" s="743"/>
      <c r="CL5" s="743"/>
      <c r="CM5" s="743"/>
      <c r="CN5" s="743"/>
      <c r="CO5" s="743"/>
      <c r="CP5" s="743"/>
      <c r="CQ5" s="744"/>
      <c r="CR5" s="742" t="s">
        <v>158</v>
      </c>
      <c r="CS5" s="743"/>
      <c r="CT5" s="743"/>
      <c r="CU5" s="743"/>
      <c r="CV5" s="743"/>
      <c r="CW5" s="743"/>
      <c r="CX5" s="743"/>
      <c r="CY5" s="744"/>
      <c r="CZ5" s="742" t="s">
        <v>150</v>
      </c>
      <c r="DA5" s="743"/>
      <c r="DB5" s="743"/>
      <c r="DC5" s="744"/>
      <c r="DD5" s="742" t="s">
        <v>159</v>
      </c>
      <c r="DE5" s="743"/>
      <c r="DF5" s="743"/>
      <c r="DG5" s="743"/>
      <c r="DH5" s="743"/>
      <c r="DI5" s="743"/>
      <c r="DJ5" s="743"/>
      <c r="DK5" s="743"/>
      <c r="DL5" s="743"/>
      <c r="DM5" s="743"/>
      <c r="DN5" s="743"/>
      <c r="DO5" s="743"/>
      <c r="DP5" s="744"/>
      <c r="DQ5" s="742" t="s">
        <v>160</v>
      </c>
      <c r="DR5" s="743"/>
      <c r="DS5" s="743"/>
      <c r="DT5" s="743"/>
      <c r="DU5" s="743"/>
      <c r="DV5" s="743"/>
      <c r="DW5" s="743"/>
      <c r="DX5" s="743"/>
      <c r="DY5" s="743"/>
      <c r="DZ5" s="743"/>
      <c r="EA5" s="743"/>
      <c r="EB5" s="743"/>
      <c r="EC5" s="744"/>
    </row>
    <row r="6" spans="2:143" ht="11.25" customHeight="1" x14ac:dyDescent="0.15">
      <c r="B6" s="635" t="s">
        <v>161</v>
      </c>
      <c r="C6" s="636"/>
      <c r="D6" s="636"/>
      <c r="E6" s="636"/>
      <c r="F6" s="636"/>
      <c r="G6" s="636"/>
      <c r="H6" s="636"/>
      <c r="I6" s="636"/>
      <c r="J6" s="636"/>
      <c r="K6" s="636"/>
      <c r="L6" s="636"/>
      <c r="M6" s="636"/>
      <c r="N6" s="636"/>
      <c r="O6" s="636"/>
      <c r="P6" s="636"/>
      <c r="Q6" s="637"/>
      <c r="R6" s="638">
        <v>33949</v>
      </c>
      <c r="S6" s="639"/>
      <c r="T6" s="639"/>
      <c r="U6" s="639"/>
      <c r="V6" s="639"/>
      <c r="W6" s="639"/>
      <c r="X6" s="639"/>
      <c r="Y6" s="640"/>
      <c r="Z6" s="671">
        <v>0.7</v>
      </c>
      <c r="AA6" s="671"/>
      <c r="AB6" s="671"/>
      <c r="AC6" s="671"/>
      <c r="AD6" s="672">
        <v>33949</v>
      </c>
      <c r="AE6" s="672"/>
      <c r="AF6" s="672"/>
      <c r="AG6" s="672"/>
      <c r="AH6" s="672"/>
      <c r="AI6" s="672"/>
      <c r="AJ6" s="672"/>
      <c r="AK6" s="672"/>
      <c r="AL6" s="641">
        <v>1.5</v>
      </c>
      <c r="AM6" s="642"/>
      <c r="AN6" s="642"/>
      <c r="AO6" s="673"/>
      <c r="AP6" s="635" t="s">
        <v>162</v>
      </c>
      <c r="AQ6" s="636"/>
      <c r="AR6" s="636"/>
      <c r="AS6" s="636"/>
      <c r="AT6" s="636"/>
      <c r="AU6" s="636"/>
      <c r="AV6" s="636"/>
      <c r="AW6" s="636"/>
      <c r="AX6" s="636"/>
      <c r="AY6" s="636"/>
      <c r="AZ6" s="636"/>
      <c r="BA6" s="636"/>
      <c r="BB6" s="636"/>
      <c r="BC6" s="636"/>
      <c r="BD6" s="636"/>
      <c r="BE6" s="636"/>
      <c r="BF6" s="637"/>
      <c r="BG6" s="638">
        <v>354466</v>
      </c>
      <c r="BH6" s="639"/>
      <c r="BI6" s="639"/>
      <c r="BJ6" s="639"/>
      <c r="BK6" s="639"/>
      <c r="BL6" s="639"/>
      <c r="BM6" s="639"/>
      <c r="BN6" s="640"/>
      <c r="BO6" s="671">
        <v>99.8</v>
      </c>
      <c r="BP6" s="671"/>
      <c r="BQ6" s="671"/>
      <c r="BR6" s="671"/>
      <c r="BS6" s="672" t="s">
        <v>64</v>
      </c>
      <c r="BT6" s="672"/>
      <c r="BU6" s="672"/>
      <c r="BV6" s="672"/>
      <c r="BW6" s="672"/>
      <c r="BX6" s="672"/>
      <c r="BY6" s="672"/>
      <c r="BZ6" s="672"/>
      <c r="CA6" s="672"/>
      <c r="CB6" s="726"/>
      <c r="CD6" s="696" t="s">
        <v>163</v>
      </c>
      <c r="CE6" s="697"/>
      <c r="CF6" s="697"/>
      <c r="CG6" s="697"/>
      <c r="CH6" s="697"/>
      <c r="CI6" s="697"/>
      <c r="CJ6" s="697"/>
      <c r="CK6" s="697"/>
      <c r="CL6" s="697"/>
      <c r="CM6" s="697"/>
      <c r="CN6" s="697"/>
      <c r="CO6" s="697"/>
      <c r="CP6" s="697"/>
      <c r="CQ6" s="698"/>
      <c r="CR6" s="638">
        <v>60365</v>
      </c>
      <c r="CS6" s="639"/>
      <c r="CT6" s="639"/>
      <c r="CU6" s="639"/>
      <c r="CV6" s="639"/>
      <c r="CW6" s="639"/>
      <c r="CX6" s="639"/>
      <c r="CY6" s="640"/>
      <c r="CZ6" s="738">
        <v>1.4</v>
      </c>
      <c r="DA6" s="713"/>
      <c r="DB6" s="713"/>
      <c r="DC6" s="741"/>
      <c r="DD6" s="644" t="s">
        <v>64</v>
      </c>
      <c r="DE6" s="639"/>
      <c r="DF6" s="639"/>
      <c r="DG6" s="639"/>
      <c r="DH6" s="639"/>
      <c r="DI6" s="639"/>
      <c r="DJ6" s="639"/>
      <c r="DK6" s="639"/>
      <c r="DL6" s="639"/>
      <c r="DM6" s="639"/>
      <c r="DN6" s="639"/>
      <c r="DO6" s="639"/>
      <c r="DP6" s="640"/>
      <c r="DQ6" s="644">
        <v>60365</v>
      </c>
      <c r="DR6" s="639"/>
      <c r="DS6" s="639"/>
      <c r="DT6" s="639"/>
      <c r="DU6" s="639"/>
      <c r="DV6" s="639"/>
      <c r="DW6" s="639"/>
      <c r="DX6" s="639"/>
      <c r="DY6" s="639"/>
      <c r="DZ6" s="639"/>
      <c r="EA6" s="639"/>
      <c r="EB6" s="639"/>
      <c r="EC6" s="685"/>
    </row>
    <row r="7" spans="2:143" ht="11.25" customHeight="1" x14ac:dyDescent="0.15">
      <c r="B7" s="635" t="s">
        <v>164</v>
      </c>
      <c r="C7" s="636"/>
      <c r="D7" s="636"/>
      <c r="E7" s="636"/>
      <c r="F7" s="636"/>
      <c r="G7" s="636"/>
      <c r="H7" s="636"/>
      <c r="I7" s="636"/>
      <c r="J7" s="636"/>
      <c r="K7" s="636"/>
      <c r="L7" s="636"/>
      <c r="M7" s="636"/>
      <c r="N7" s="636"/>
      <c r="O7" s="636"/>
      <c r="P7" s="636"/>
      <c r="Q7" s="637"/>
      <c r="R7" s="638">
        <v>336</v>
      </c>
      <c r="S7" s="639"/>
      <c r="T7" s="639"/>
      <c r="U7" s="639"/>
      <c r="V7" s="639"/>
      <c r="W7" s="639"/>
      <c r="X7" s="639"/>
      <c r="Y7" s="640"/>
      <c r="Z7" s="671">
        <v>0</v>
      </c>
      <c r="AA7" s="671"/>
      <c r="AB7" s="671"/>
      <c r="AC7" s="671"/>
      <c r="AD7" s="672">
        <v>336</v>
      </c>
      <c r="AE7" s="672"/>
      <c r="AF7" s="672"/>
      <c r="AG7" s="672"/>
      <c r="AH7" s="672"/>
      <c r="AI7" s="672"/>
      <c r="AJ7" s="672"/>
      <c r="AK7" s="672"/>
      <c r="AL7" s="641">
        <v>0</v>
      </c>
      <c r="AM7" s="642"/>
      <c r="AN7" s="642"/>
      <c r="AO7" s="673"/>
      <c r="AP7" s="635" t="s">
        <v>165</v>
      </c>
      <c r="AQ7" s="636"/>
      <c r="AR7" s="636"/>
      <c r="AS7" s="636"/>
      <c r="AT7" s="636"/>
      <c r="AU7" s="636"/>
      <c r="AV7" s="636"/>
      <c r="AW7" s="636"/>
      <c r="AX7" s="636"/>
      <c r="AY7" s="636"/>
      <c r="AZ7" s="636"/>
      <c r="BA7" s="636"/>
      <c r="BB7" s="636"/>
      <c r="BC7" s="636"/>
      <c r="BD7" s="636"/>
      <c r="BE7" s="636"/>
      <c r="BF7" s="637"/>
      <c r="BG7" s="638">
        <v>155972</v>
      </c>
      <c r="BH7" s="639"/>
      <c r="BI7" s="639"/>
      <c r="BJ7" s="639"/>
      <c r="BK7" s="639"/>
      <c r="BL7" s="639"/>
      <c r="BM7" s="639"/>
      <c r="BN7" s="640"/>
      <c r="BO7" s="671">
        <v>43.9</v>
      </c>
      <c r="BP7" s="671"/>
      <c r="BQ7" s="671"/>
      <c r="BR7" s="671"/>
      <c r="BS7" s="672" t="s">
        <v>64</v>
      </c>
      <c r="BT7" s="672"/>
      <c r="BU7" s="672"/>
      <c r="BV7" s="672"/>
      <c r="BW7" s="672"/>
      <c r="BX7" s="672"/>
      <c r="BY7" s="672"/>
      <c r="BZ7" s="672"/>
      <c r="CA7" s="672"/>
      <c r="CB7" s="726"/>
      <c r="CD7" s="677" t="s">
        <v>166</v>
      </c>
      <c r="CE7" s="678"/>
      <c r="CF7" s="678"/>
      <c r="CG7" s="678"/>
      <c r="CH7" s="678"/>
      <c r="CI7" s="678"/>
      <c r="CJ7" s="678"/>
      <c r="CK7" s="678"/>
      <c r="CL7" s="678"/>
      <c r="CM7" s="678"/>
      <c r="CN7" s="678"/>
      <c r="CO7" s="678"/>
      <c r="CP7" s="678"/>
      <c r="CQ7" s="679"/>
      <c r="CR7" s="638">
        <v>1547360</v>
      </c>
      <c r="CS7" s="639"/>
      <c r="CT7" s="639"/>
      <c r="CU7" s="639"/>
      <c r="CV7" s="639"/>
      <c r="CW7" s="639"/>
      <c r="CX7" s="639"/>
      <c r="CY7" s="640"/>
      <c r="CZ7" s="671">
        <v>34.6</v>
      </c>
      <c r="DA7" s="671"/>
      <c r="DB7" s="671"/>
      <c r="DC7" s="671"/>
      <c r="DD7" s="644">
        <v>36949</v>
      </c>
      <c r="DE7" s="639"/>
      <c r="DF7" s="639"/>
      <c r="DG7" s="639"/>
      <c r="DH7" s="639"/>
      <c r="DI7" s="639"/>
      <c r="DJ7" s="639"/>
      <c r="DK7" s="639"/>
      <c r="DL7" s="639"/>
      <c r="DM7" s="639"/>
      <c r="DN7" s="639"/>
      <c r="DO7" s="639"/>
      <c r="DP7" s="640"/>
      <c r="DQ7" s="644">
        <v>872168</v>
      </c>
      <c r="DR7" s="639"/>
      <c r="DS7" s="639"/>
      <c r="DT7" s="639"/>
      <c r="DU7" s="639"/>
      <c r="DV7" s="639"/>
      <c r="DW7" s="639"/>
      <c r="DX7" s="639"/>
      <c r="DY7" s="639"/>
      <c r="DZ7" s="639"/>
      <c r="EA7" s="639"/>
      <c r="EB7" s="639"/>
      <c r="EC7" s="685"/>
    </row>
    <row r="8" spans="2:143" ht="11.25" customHeight="1" x14ac:dyDescent="0.15">
      <c r="B8" s="635" t="s">
        <v>167</v>
      </c>
      <c r="C8" s="636"/>
      <c r="D8" s="636"/>
      <c r="E8" s="636"/>
      <c r="F8" s="636"/>
      <c r="G8" s="636"/>
      <c r="H8" s="636"/>
      <c r="I8" s="636"/>
      <c r="J8" s="636"/>
      <c r="K8" s="636"/>
      <c r="L8" s="636"/>
      <c r="M8" s="636"/>
      <c r="N8" s="636"/>
      <c r="O8" s="636"/>
      <c r="P8" s="636"/>
      <c r="Q8" s="637"/>
      <c r="R8" s="638">
        <v>783</v>
      </c>
      <c r="S8" s="639"/>
      <c r="T8" s="639"/>
      <c r="U8" s="639"/>
      <c r="V8" s="639"/>
      <c r="W8" s="639"/>
      <c r="X8" s="639"/>
      <c r="Y8" s="640"/>
      <c r="Z8" s="671">
        <v>0</v>
      </c>
      <c r="AA8" s="671"/>
      <c r="AB8" s="671"/>
      <c r="AC8" s="671"/>
      <c r="AD8" s="672">
        <v>783</v>
      </c>
      <c r="AE8" s="672"/>
      <c r="AF8" s="672"/>
      <c r="AG8" s="672"/>
      <c r="AH8" s="672"/>
      <c r="AI8" s="672"/>
      <c r="AJ8" s="672"/>
      <c r="AK8" s="672"/>
      <c r="AL8" s="641">
        <v>0</v>
      </c>
      <c r="AM8" s="642"/>
      <c r="AN8" s="642"/>
      <c r="AO8" s="673"/>
      <c r="AP8" s="635" t="s">
        <v>168</v>
      </c>
      <c r="AQ8" s="636"/>
      <c r="AR8" s="636"/>
      <c r="AS8" s="636"/>
      <c r="AT8" s="636"/>
      <c r="AU8" s="636"/>
      <c r="AV8" s="636"/>
      <c r="AW8" s="636"/>
      <c r="AX8" s="636"/>
      <c r="AY8" s="636"/>
      <c r="AZ8" s="636"/>
      <c r="BA8" s="636"/>
      <c r="BB8" s="636"/>
      <c r="BC8" s="636"/>
      <c r="BD8" s="636"/>
      <c r="BE8" s="636"/>
      <c r="BF8" s="637"/>
      <c r="BG8" s="638">
        <v>6915</v>
      </c>
      <c r="BH8" s="639"/>
      <c r="BI8" s="639"/>
      <c r="BJ8" s="639"/>
      <c r="BK8" s="639"/>
      <c r="BL8" s="639"/>
      <c r="BM8" s="639"/>
      <c r="BN8" s="640"/>
      <c r="BO8" s="671">
        <v>1.9</v>
      </c>
      <c r="BP8" s="671"/>
      <c r="BQ8" s="671"/>
      <c r="BR8" s="671"/>
      <c r="BS8" s="644" t="s">
        <v>64</v>
      </c>
      <c r="BT8" s="639"/>
      <c r="BU8" s="639"/>
      <c r="BV8" s="639"/>
      <c r="BW8" s="639"/>
      <c r="BX8" s="639"/>
      <c r="BY8" s="639"/>
      <c r="BZ8" s="639"/>
      <c r="CA8" s="639"/>
      <c r="CB8" s="685"/>
      <c r="CD8" s="677" t="s">
        <v>169</v>
      </c>
      <c r="CE8" s="678"/>
      <c r="CF8" s="678"/>
      <c r="CG8" s="678"/>
      <c r="CH8" s="678"/>
      <c r="CI8" s="678"/>
      <c r="CJ8" s="678"/>
      <c r="CK8" s="678"/>
      <c r="CL8" s="678"/>
      <c r="CM8" s="678"/>
      <c r="CN8" s="678"/>
      <c r="CO8" s="678"/>
      <c r="CP8" s="678"/>
      <c r="CQ8" s="679"/>
      <c r="CR8" s="638">
        <v>692406</v>
      </c>
      <c r="CS8" s="639"/>
      <c r="CT8" s="639"/>
      <c r="CU8" s="639"/>
      <c r="CV8" s="639"/>
      <c r="CW8" s="639"/>
      <c r="CX8" s="639"/>
      <c r="CY8" s="640"/>
      <c r="CZ8" s="671">
        <v>15.5</v>
      </c>
      <c r="DA8" s="671"/>
      <c r="DB8" s="671"/>
      <c r="DC8" s="671"/>
      <c r="DD8" s="644">
        <v>2982</v>
      </c>
      <c r="DE8" s="639"/>
      <c r="DF8" s="639"/>
      <c r="DG8" s="639"/>
      <c r="DH8" s="639"/>
      <c r="DI8" s="639"/>
      <c r="DJ8" s="639"/>
      <c r="DK8" s="639"/>
      <c r="DL8" s="639"/>
      <c r="DM8" s="639"/>
      <c r="DN8" s="639"/>
      <c r="DO8" s="639"/>
      <c r="DP8" s="640"/>
      <c r="DQ8" s="644">
        <v>481039</v>
      </c>
      <c r="DR8" s="639"/>
      <c r="DS8" s="639"/>
      <c r="DT8" s="639"/>
      <c r="DU8" s="639"/>
      <c r="DV8" s="639"/>
      <c r="DW8" s="639"/>
      <c r="DX8" s="639"/>
      <c r="DY8" s="639"/>
      <c r="DZ8" s="639"/>
      <c r="EA8" s="639"/>
      <c r="EB8" s="639"/>
      <c r="EC8" s="685"/>
    </row>
    <row r="9" spans="2:143" ht="11.25" customHeight="1" x14ac:dyDescent="0.15">
      <c r="B9" s="635" t="s">
        <v>170</v>
      </c>
      <c r="C9" s="636"/>
      <c r="D9" s="636"/>
      <c r="E9" s="636"/>
      <c r="F9" s="636"/>
      <c r="G9" s="636"/>
      <c r="H9" s="636"/>
      <c r="I9" s="636"/>
      <c r="J9" s="636"/>
      <c r="K9" s="636"/>
      <c r="L9" s="636"/>
      <c r="M9" s="636"/>
      <c r="N9" s="636"/>
      <c r="O9" s="636"/>
      <c r="P9" s="636"/>
      <c r="Q9" s="637"/>
      <c r="R9" s="638">
        <v>1166</v>
      </c>
      <c r="S9" s="639"/>
      <c r="T9" s="639"/>
      <c r="U9" s="639"/>
      <c r="V9" s="639"/>
      <c r="W9" s="639"/>
      <c r="X9" s="639"/>
      <c r="Y9" s="640"/>
      <c r="Z9" s="671">
        <v>0</v>
      </c>
      <c r="AA9" s="671"/>
      <c r="AB9" s="671"/>
      <c r="AC9" s="671"/>
      <c r="AD9" s="672">
        <v>1166</v>
      </c>
      <c r="AE9" s="672"/>
      <c r="AF9" s="672"/>
      <c r="AG9" s="672"/>
      <c r="AH9" s="672"/>
      <c r="AI9" s="672"/>
      <c r="AJ9" s="672"/>
      <c r="AK9" s="672"/>
      <c r="AL9" s="641">
        <v>0.1</v>
      </c>
      <c r="AM9" s="642"/>
      <c r="AN9" s="642"/>
      <c r="AO9" s="673"/>
      <c r="AP9" s="635" t="s">
        <v>171</v>
      </c>
      <c r="AQ9" s="636"/>
      <c r="AR9" s="636"/>
      <c r="AS9" s="636"/>
      <c r="AT9" s="636"/>
      <c r="AU9" s="636"/>
      <c r="AV9" s="636"/>
      <c r="AW9" s="636"/>
      <c r="AX9" s="636"/>
      <c r="AY9" s="636"/>
      <c r="AZ9" s="636"/>
      <c r="BA9" s="636"/>
      <c r="BB9" s="636"/>
      <c r="BC9" s="636"/>
      <c r="BD9" s="636"/>
      <c r="BE9" s="636"/>
      <c r="BF9" s="637"/>
      <c r="BG9" s="638">
        <v>132861</v>
      </c>
      <c r="BH9" s="639"/>
      <c r="BI9" s="639"/>
      <c r="BJ9" s="639"/>
      <c r="BK9" s="639"/>
      <c r="BL9" s="639"/>
      <c r="BM9" s="639"/>
      <c r="BN9" s="640"/>
      <c r="BO9" s="671">
        <v>37.4</v>
      </c>
      <c r="BP9" s="671"/>
      <c r="BQ9" s="671"/>
      <c r="BR9" s="671"/>
      <c r="BS9" s="644" t="s">
        <v>64</v>
      </c>
      <c r="BT9" s="639"/>
      <c r="BU9" s="639"/>
      <c r="BV9" s="639"/>
      <c r="BW9" s="639"/>
      <c r="BX9" s="639"/>
      <c r="BY9" s="639"/>
      <c r="BZ9" s="639"/>
      <c r="CA9" s="639"/>
      <c r="CB9" s="685"/>
      <c r="CD9" s="677" t="s">
        <v>172</v>
      </c>
      <c r="CE9" s="678"/>
      <c r="CF9" s="678"/>
      <c r="CG9" s="678"/>
      <c r="CH9" s="678"/>
      <c r="CI9" s="678"/>
      <c r="CJ9" s="678"/>
      <c r="CK9" s="678"/>
      <c r="CL9" s="678"/>
      <c r="CM9" s="678"/>
      <c r="CN9" s="678"/>
      <c r="CO9" s="678"/>
      <c r="CP9" s="678"/>
      <c r="CQ9" s="679"/>
      <c r="CR9" s="638">
        <v>227499</v>
      </c>
      <c r="CS9" s="639"/>
      <c r="CT9" s="639"/>
      <c r="CU9" s="639"/>
      <c r="CV9" s="639"/>
      <c r="CW9" s="639"/>
      <c r="CX9" s="639"/>
      <c r="CY9" s="640"/>
      <c r="CZ9" s="671">
        <v>5.0999999999999996</v>
      </c>
      <c r="DA9" s="671"/>
      <c r="DB9" s="671"/>
      <c r="DC9" s="671"/>
      <c r="DD9" s="644">
        <v>12593</v>
      </c>
      <c r="DE9" s="639"/>
      <c r="DF9" s="639"/>
      <c r="DG9" s="639"/>
      <c r="DH9" s="639"/>
      <c r="DI9" s="639"/>
      <c r="DJ9" s="639"/>
      <c r="DK9" s="639"/>
      <c r="DL9" s="639"/>
      <c r="DM9" s="639"/>
      <c r="DN9" s="639"/>
      <c r="DO9" s="639"/>
      <c r="DP9" s="640"/>
      <c r="DQ9" s="644">
        <v>210801</v>
      </c>
      <c r="DR9" s="639"/>
      <c r="DS9" s="639"/>
      <c r="DT9" s="639"/>
      <c r="DU9" s="639"/>
      <c r="DV9" s="639"/>
      <c r="DW9" s="639"/>
      <c r="DX9" s="639"/>
      <c r="DY9" s="639"/>
      <c r="DZ9" s="639"/>
      <c r="EA9" s="639"/>
      <c r="EB9" s="639"/>
      <c r="EC9" s="685"/>
    </row>
    <row r="10" spans="2:143" ht="11.25" customHeight="1" x14ac:dyDescent="0.15">
      <c r="B10" s="635" t="s">
        <v>173</v>
      </c>
      <c r="C10" s="636"/>
      <c r="D10" s="636"/>
      <c r="E10" s="636"/>
      <c r="F10" s="636"/>
      <c r="G10" s="636"/>
      <c r="H10" s="636"/>
      <c r="I10" s="636"/>
      <c r="J10" s="636"/>
      <c r="K10" s="636"/>
      <c r="L10" s="636"/>
      <c r="M10" s="636"/>
      <c r="N10" s="636"/>
      <c r="O10" s="636"/>
      <c r="P10" s="636"/>
      <c r="Q10" s="637"/>
      <c r="R10" s="638" t="s">
        <v>64</v>
      </c>
      <c r="S10" s="639"/>
      <c r="T10" s="639"/>
      <c r="U10" s="639"/>
      <c r="V10" s="639"/>
      <c r="W10" s="639"/>
      <c r="X10" s="639"/>
      <c r="Y10" s="640"/>
      <c r="Z10" s="671" t="s">
        <v>64</v>
      </c>
      <c r="AA10" s="671"/>
      <c r="AB10" s="671"/>
      <c r="AC10" s="671"/>
      <c r="AD10" s="672" t="s">
        <v>64</v>
      </c>
      <c r="AE10" s="672"/>
      <c r="AF10" s="672"/>
      <c r="AG10" s="672"/>
      <c r="AH10" s="672"/>
      <c r="AI10" s="672"/>
      <c r="AJ10" s="672"/>
      <c r="AK10" s="672"/>
      <c r="AL10" s="641" t="s">
        <v>64</v>
      </c>
      <c r="AM10" s="642"/>
      <c r="AN10" s="642"/>
      <c r="AO10" s="673"/>
      <c r="AP10" s="635" t="s">
        <v>174</v>
      </c>
      <c r="AQ10" s="636"/>
      <c r="AR10" s="636"/>
      <c r="AS10" s="636"/>
      <c r="AT10" s="636"/>
      <c r="AU10" s="636"/>
      <c r="AV10" s="636"/>
      <c r="AW10" s="636"/>
      <c r="AX10" s="636"/>
      <c r="AY10" s="636"/>
      <c r="AZ10" s="636"/>
      <c r="BA10" s="636"/>
      <c r="BB10" s="636"/>
      <c r="BC10" s="636"/>
      <c r="BD10" s="636"/>
      <c r="BE10" s="636"/>
      <c r="BF10" s="637"/>
      <c r="BG10" s="638">
        <v>5323</v>
      </c>
      <c r="BH10" s="639"/>
      <c r="BI10" s="639"/>
      <c r="BJ10" s="639"/>
      <c r="BK10" s="639"/>
      <c r="BL10" s="639"/>
      <c r="BM10" s="639"/>
      <c r="BN10" s="640"/>
      <c r="BO10" s="671">
        <v>1.5</v>
      </c>
      <c r="BP10" s="671"/>
      <c r="BQ10" s="671"/>
      <c r="BR10" s="671"/>
      <c r="BS10" s="644" t="s">
        <v>64</v>
      </c>
      <c r="BT10" s="639"/>
      <c r="BU10" s="639"/>
      <c r="BV10" s="639"/>
      <c r="BW10" s="639"/>
      <c r="BX10" s="639"/>
      <c r="BY10" s="639"/>
      <c r="BZ10" s="639"/>
      <c r="CA10" s="639"/>
      <c r="CB10" s="685"/>
      <c r="CD10" s="677" t="s">
        <v>175</v>
      </c>
      <c r="CE10" s="678"/>
      <c r="CF10" s="678"/>
      <c r="CG10" s="678"/>
      <c r="CH10" s="678"/>
      <c r="CI10" s="678"/>
      <c r="CJ10" s="678"/>
      <c r="CK10" s="678"/>
      <c r="CL10" s="678"/>
      <c r="CM10" s="678"/>
      <c r="CN10" s="678"/>
      <c r="CO10" s="678"/>
      <c r="CP10" s="678"/>
      <c r="CQ10" s="679"/>
      <c r="CR10" s="638">
        <v>6640</v>
      </c>
      <c r="CS10" s="639"/>
      <c r="CT10" s="639"/>
      <c r="CU10" s="639"/>
      <c r="CV10" s="639"/>
      <c r="CW10" s="639"/>
      <c r="CX10" s="639"/>
      <c r="CY10" s="640"/>
      <c r="CZ10" s="671">
        <v>0.1</v>
      </c>
      <c r="DA10" s="671"/>
      <c r="DB10" s="671"/>
      <c r="DC10" s="671"/>
      <c r="DD10" s="644" t="s">
        <v>64</v>
      </c>
      <c r="DE10" s="639"/>
      <c r="DF10" s="639"/>
      <c r="DG10" s="639"/>
      <c r="DH10" s="639"/>
      <c r="DI10" s="639"/>
      <c r="DJ10" s="639"/>
      <c r="DK10" s="639"/>
      <c r="DL10" s="639"/>
      <c r="DM10" s="639"/>
      <c r="DN10" s="639"/>
      <c r="DO10" s="639"/>
      <c r="DP10" s="640"/>
      <c r="DQ10" s="644">
        <v>640</v>
      </c>
      <c r="DR10" s="639"/>
      <c r="DS10" s="639"/>
      <c r="DT10" s="639"/>
      <c r="DU10" s="639"/>
      <c r="DV10" s="639"/>
      <c r="DW10" s="639"/>
      <c r="DX10" s="639"/>
      <c r="DY10" s="639"/>
      <c r="DZ10" s="639"/>
      <c r="EA10" s="639"/>
      <c r="EB10" s="639"/>
      <c r="EC10" s="685"/>
    </row>
    <row r="11" spans="2:143" ht="11.25" customHeight="1" x14ac:dyDescent="0.15">
      <c r="B11" s="635" t="s">
        <v>176</v>
      </c>
      <c r="C11" s="636"/>
      <c r="D11" s="636"/>
      <c r="E11" s="636"/>
      <c r="F11" s="636"/>
      <c r="G11" s="636"/>
      <c r="H11" s="636"/>
      <c r="I11" s="636"/>
      <c r="J11" s="636"/>
      <c r="K11" s="636"/>
      <c r="L11" s="636"/>
      <c r="M11" s="636"/>
      <c r="N11" s="636"/>
      <c r="O11" s="636"/>
      <c r="P11" s="636"/>
      <c r="Q11" s="637"/>
      <c r="R11" s="638">
        <v>88390</v>
      </c>
      <c r="S11" s="639"/>
      <c r="T11" s="639"/>
      <c r="U11" s="639"/>
      <c r="V11" s="639"/>
      <c r="W11" s="639"/>
      <c r="X11" s="639"/>
      <c r="Y11" s="640"/>
      <c r="Z11" s="641">
        <v>1.8</v>
      </c>
      <c r="AA11" s="642"/>
      <c r="AB11" s="642"/>
      <c r="AC11" s="643"/>
      <c r="AD11" s="644">
        <v>88390</v>
      </c>
      <c r="AE11" s="639"/>
      <c r="AF11" s="639"/>
      <c r="AG11" s="639"/>
      <c r="AH11" s="639"/>
      <c r="AI11" s="639"/>
      <c r="AJ11" s="639"/>
      <c r="AK11" s="640"/>
      <c r="AL11" s="641">
        <v>3.9</v>
      </c>
      <c r="AM11" s="642"/>
      <c r="AN11" s="642"/>
      <c r="AO11" s="673"/>
      <c r="AP11" s="635" t="s">
        <v>177</v>
      </c>
      <c r="AQ11" s="636"/>
      <c r="AR11" s="636"/>
      <c r="AS11" s="636"/>
      <c r="AT11" s="636"/>
      <c r="AU11" s="636"/>
      <c r="AV11" s="636"/>
      <c r="AW11" s="636"/>
      <c r="AX11" s="636"/>
      <c r="AY11" s="636"/>
      <c r="AZ11" s="636"/>
      <c r="BA11" s="636"/>
      <c r="BB11" s="636"/>
      <c r="BC11" s="636"/>
      <c r="BD11" s="636"/>
      <c r="BE11" s="636"/>
      <c r="BF11" s="637"/>
      <c r="BG11" s="638">
        <v>10873</v>
      </c>
      <c r="BH11" s="639"/>
      <c r="BI11" s="639"/>
      <c r="BJ11" s="639"/>
      <c r="BK11" s="639"/>
      <c r="BL11" s="639"/>
      <c r="BM11" s="639"/>
      <c r="BN11" s="640"/>
      <c r="BO11" s="671">
        <v>3.1</v>
      </c>
      <c r="BP11" s="671"/>
      <c r="BQ11" s="671"/>
      <c r="BR11" s="671"/>
      <c r="BS11" s="644" t="s">
        <v>64</v>
      </c>
      <c r="BT11" s="639"/>
      <c r="BU11" s="639"/>
      <c r="BV11" s="639"/>
      <c r="BW11" s="639"/>
      <c r="BX11" s="639"/>
      <c r="BY11" s="639"/>
      <c r="BZ11" s="639"/>
      <c r="CA11" s="639"/>
      <c r="CB11" s="685"/>
      <c r="CD11" s="677" t="s">
        <v>178</v>
      </c>
      <c r="CE11" s="678"/>
      <c r="CF11" s="678"/>
      <c r="CG11" s="678"/>
      <c r="CH11" s="678"/>
      <c r="CI11" s="678"/>
      <c r="CJ11" s="678"/>
      <c r="CK11" s="678"/>
      <c r="CL11" s="678"/>
      <c r="CM11" s="678"/>
      <c r="CN11" s="678"/>
      <c r="CO11" s="678"/>
      <c r="CP11" s="678"/>
      <c r="CQ11" s="679"/>
      <c r="CR11" s="638">
        <v>504911</v>
      </c>
      <c r="CS11" s="639"/>
      <c r="CT11" s="639"/>
      <c r="CU11" s="639"/>
      <c r="CV11" s="639"/>
      <c r="CW11" s="639"/>
      <c r="CX11" s="639"/>
      <c r="CY11" s="640"/>
      <c r="CZ11" s="671">
        <v>11.3</v>
      </c>
      <c r="DA11" s="671"/>
      <c r="DB11" s="671"/>
      <c r="DC11" s="671"/>
      <c r="DD11" s="644">
        <v>125476</v>
      </c>
      <c r="DE11" s="639"/>
      <c r="DF11" s="639"/>
      <c r="DG11" s="639"/>
      <c r="DH11" s="639"/>
      <c r="DI11" s="639"/>
      <c r="DJ11" s="639"/>
      <c r="DK11" s="639"/>
      <c r="DL11" s="639"/>
      <c r="DM11" s="639"/>
      <c r="DN11" s="639"/>
      <c r="DO11" s="639"/>
      <c r="DP11" s="640"/>
      <c r="DQ11" s="644">
        <v>265502</v>
      </c>
      <c r="DR11" s="639"/>
      <c r="DS11" s="639"/>
      <c r="DT11" s="639"/>
      <c r="DU11" s="639"/>
      <c r="DV11" s="639"/>
      <c r="DW11" s="639"/>
      <c r="DX11" s="639"/>
      <c r="DY11" s="639"/>
      <c r="DZ11" s="639"/>
      <c r="EA11" s="639"/>
      <c r="EB11" s="639"/>
      <c r="EC11" s="685"/>
    </row>
    <row r="12" spans="2:143" ht="11.25" customHeight="1" x14ac:dyDescent="0.15">
      <c r="B12" s="635" t="s">
        <v>179</v>
      </c>
      <c r="C12" s="636"/>
      <c r="D12" s="636"/>
      <c r="E12" s="636"/>
      <c r="F12" s="636"/>
      <c r="G12" s="636"/>
      <c r="H12" s="636"/>
      <c r="I12" s="636"/>
      <c r="J12" s="636"/>
      <c r="K12" s="636"/>
      <c r="L12" s="636"/>
      <c r="M12" s="636"/>
      <c r="N12" s="636"/>
      <c r="O12" s="636"/>
      <c r="P12" s="636"/>
      <c r="Q12" s="637"/>
      <c r="R12" s="638" t="s">
        <v>64</v>
      </c>
      <c r="S12" s="639"/>
      <c r="T12" s="639"/>
      <c r="U12" s="639"/>
      <c r="V12" s="639"/>
      <c r="W12" s="639"/>
      <c r="X12" s="639"/>
      <c r="Y12" s="640"/>
      <c r="Z12" s="671" t="s">
        <v>64</v>
      </c>
      <c r="AA12" s="671"/>
      <c r="AB12" s="671"/>
      <c r="AC12" s="671"/>
      <c r="AD12" s="672" t="s">
        <v>64</v>
      </c>
      <c r="AE12" s="672"/>
      <c r="AF12" s="672"/>
      <c r="AG12" s="672"/>
      <c r="AH12" s="672"/>
      <c r="AI12" s="672"/>
      <c r="AJ12" s="672"/>
      <c r="AK12" s="672"/>
      <c r="AL12" s="641" t="s">
        <v>64</v>
      </c>
      <c r="AM12" s="642"/>
      <c r="AN12" s="642"/>
      <c r="AO12" s="673"/>
      <c r="AP12" s="635" t="s">
        <v>180</v>
      </c>
      <c r="AQ12" s="636"/>
      <c r="AR12" s="636"/>
      <c r="AS12" s="636"/>
      <c r="AT12" s="636"/>
      <c r="AU12" s="636"/>
      <c r="AV12" s="636"/>
      <c r="AW12" s="636"/>
      <c r="AX12" s="636"/>
      <c r="AY12" s="636"/>
      <c r="AZ12" s="636"/>
      <c r="BA12" s="636"/>
      <c r="BB12" s="636"/>
      <c r="BC12" s="636"/>
      <c r="BD12" s="636"/>
      <c r="BE12" s="636"/>
      <c r="BF12" s="637"/>
      <c r="BG12" s="638">
        <v>172769</v>
      </c>
      <c r="BH12" s="639"/>
      <c r="BI12" s="639"/>
      <c r="BJ12" s="639"/>
      <c r="BK12" s="639"/>
      <c r="BL12" s="639"/>
      <c r="BM12" s="639"/>
      <c r="BN12" s="640"/>
      <c r="BO12" s="671">
        <v>48.6</v>
      </c>
      <c r="BP12" s="671"/>
      <c r="BQ12" s="671"/>
      <c r="BR12" s="671"/>
      <c r="BS12" s="644" t="s">
        <v>64</v>
      </c>
      <c r="BT12" s="639"/>
      <c r="BU12" s="639"/>
      <c r="BV12" s="639"/>
      <c r="BW12" s="639"/>
      <c r="BX12" s="639"/>
      <c r="BY12" s="639"/>
      <c r="BZ12" s="639"/>
      <c r="CA12" s="639"/>
      <c r="CB12" s="685"/>
      <c r="CD12" s="677" t="s">
        <v>181</v>
      </c>
      <c r="CE12" s="678"/>
      <c r="CF12" s="678"/>
      <c r="CG12" s="678"/>
      <c r="CH12" s="678"/>
      <c r="CI12" s="678"/>
      <c r="CJ12" s="678"/>
      <c r="CK12" s="678"/>
      <c r="CL12" s="678"/>
      <c r="CM12" s="678"/>
      <c r="CN12" s="678"/>
      <c r="CO12" s="678"/>
      <c r="CP12" s="678"/>
      <c r="CQ12" s="679"/>
      <c r="CR12" s="638">
        <v>111005</v>
      </c>
      <c r="CS12" s="639"/>
      <c r="CT12" s="639"/>
      <c r="CU12" s="639"/>
      <c r="CV12" s="639"/>
      <c r="CW12" s="639"/>
      <c r="CX12" s="639"/>
      <c r="CY12" s="640"/>
      <c r="CZ12" s="671">
        <v>2.5</v>
      </c>
      <c r="DA12" s="671"/>
      <c r="DB12" s="671"/>
      <c r="DC12" s="671"/>
      <c r="DD12" s="644">
        <v>106</v>
      </c>
      <c r="DE12" s="639"/>
      <c r="DF12" s="639"/>
      <c r="DG12" s="639"/>
      <c r="DH12" s="639"/>
      <c r="DI12" s="639"/>
      <c r="DJ12" s="639"/>
      <c r="DK12" s="639"/>
      <c r="DL12" s="639"/>
      <c r="DM12" s="639"/>
      <c r="DN12" s="639"/>
      <c r="DO12" s="639"/>
      <c r="DP12" s="640"/>
      <c r="DQ12" s="644">
        <v>108025</v>
      </c>
      <c r="DR12" s="639"/>
      <c r="DS12" s="639"/>
      <c r="DT12" s="639"/>
      <c r="DU12" s="639"/>
      <c r="DV12" s="639"/>
      <c r="DW12" s="639"/>
      <c r="DX12" s="639"/>
      <c r="DY12" s="639"/>
      <c r="DZ12" s="639"/>
      <c r="EA12" s="639"/>
      <c r="EB12" s="639"/>
      <c r="EC12" s="685"/>
    </row>
    <row r="13" spans="2:143" ht="11.25" customHeight="1" x14ac:dyDescent="0.15">
      <c r="B13" s="635" t="s">
        <v>182</v>
      </c>
      <c r="C13" s="636"/>
      <c r="D13" s="636"/>
      <c r="E13" s="636"/>
      <c r="F13" s="636"/>
      <c r="G13" s="636"/>
      <c r="H13" s="636"/>
      <c r="I13" s="636"/>
      <c r="J13" s="636"/>
      <c r="K13" s="636"/>
      <c r="L13" s="636"/>
      <c r="M13" s="636"/>
      <c r="N13" s="636"/>
      <c r="O13" s="636"/>
      <c r="P13" s="636"/>
      <c r="Q13" s="637"/>
      <c r="R13" s="638" t="s">
        <v>64</v>
      </c>
      <c r="S13" s="639"/>
      <c r="T13" s="639"/>
      <c r="U13" s="639"/>
      <c r="V13" s="639"/>
      <c r="W13" s="639"/>
      <c r="X13" s="639"/>
      <c r="Y13" s="640"/>
      <c r="Z13" s="671" t="s">
        <v>64</v>
      </c>
      <c r="AA13" s="671"/>
      <c r="AB13" s="671"/>
      <c r="AC13" s="671"/>
      <c r="AD13" s="672" t="s">
        <v>64</v>
      </c>
      <c r="AE13" s="672"/>
      <c r="AF13" s="672"/>
      <c r="AG13" s="672"/>
      <c r="AH13" s="672"/>
      <c r="AI13" s="672"/>
      <c r="AJ13" s="672"/>
      <c r="AK13" s="672"/>
      <c r="AL13" s="641" t="s">
        <v>64</v>
      </c>
      <c r="AM13" s="642"/>
      <c r="AN13" s="642"/>
      <c r="AO13" s="673"/>
      <c r="AP13" s="635" t="s">
        <v>183</v>
      </c>
      <c r="AQ13" s="636"/>
      <c r="AR13" s="636"/>
      <c r="AS13" s="636"/>
      <c r="AT13" s="636"/>
      <c r="AU13" s="636"/>
      <c r="AV13" s="636"/>
      <c r="AW13" s="636"/>
      <c r="AX13" s="636"/>
      <c r="AY13" s="636"/>
      <c r="AZ13" s="636"/>
      <c r="BA13" s="636"/>
      <c r="BB13" s="636"/>
      <c r="BC13" s="636"/>
      <c r="BD13" s="636"/>
      <c r="BE13" s="636"/>
      <c r="BF13" s="637"/>
      <c r="BG13" s="638">
        <v>163478</v>
      </c>
      <c r="BH13" s="639"/>
      <c r="BI13" s="639"/>
      <c r="BJ13" s="639"/>
      <c r="BK13" s="639"/>
      <c r="BL13" s="639"/>
      <c r="BM13" s="639"/>
      <c r="BN13" s="640"/>
      <c r="BO13" s="671">
        <v>46</v>
      </c>
      <c r="BP13" s="671"/>
      <c r="BQ13" s="671"/>
      <c r="BR13" s="671"/>
      <c r="BS13" s="644" t="s">
        <v>64</v>
      </c>
      <c r="BT13" s="639"/>
      <c r="BU13" s="639"/>
      <c r="BV13" s="639"/>
      <c r="BW13" s="639"/>
      <c r="BX13" s="639"/>
      <c r="BY13" s="639"/>
      <c r="BZ13" s="639"/>
      <c r="CA13" s="639"/>
      <c r="CB13" s="685"/>
      <c r="CD13" s="677" t="s">
        <v>184</v>
      </c>
      <c r="CE13" s="678"/>
      <c r="CF13" s="678"/>
      <c r="CG13" s="678"/>
      <c r="CH13" s="678"/>
      <c r="CI13" s="678"/>
      <c r="CJ13" s="678"/>
      <c r="CK13" s="678"/>
      <c r="CL13" s="678"/>
      <c r="CM13" s="678"/>
      <c r="CN13" s="678"/>
      <c r="CO13" s="678"/>
      <c r="CP13" s="678"/>
      <c r="CQ13" s="679"/>
      <c r="CR13" s="638">
        <v>404354</v>
      </c>
      <c r="CS13" s="639"/>
      <c r="CT13" s="639"/>
      <c r="CU13" s="639"/>
      <c r="CV13" s="639"/>
      <c r="CW13" s="639"/>
      <c r="CX13" s="639"/>
      <c r="CY13" s="640"/>
      <c r="CZ13" s="671">
        <v>9</v>
      </c>
      <c r="DA13" s="671"/>
      <c r="DB13" s="671"/>
      <c r="DC13" s="671"/>
      <c r="DD13" s="644">
        <v>279583</v>
      </c>
      <c r="DE13" s="639"/>
      <c r="DF13" s="639"/>
      <c r="DG13" s="639"/>
      <c r="DH13" s="639"/>
      <c r="DI13" s="639"/>
      <c r="DJ13" s="639"/>
      <c r="DK13" s="639"/>
      <c r="DL13" s="639"/>
      <c r="DM13" s="639"/>
      <c r="DN13" s="639"/>
      <c r="DO13" s="639"/>
      <c r="DP13" s="640"/>
      <c r="DQ13" s="644">
        <v>179718</v>
      </c>
      <c r="DR13" s="639"/>
      <c r="DS13" s="639"/>
      <c r="DT13" s="639"/>
      <c r="DU13" s="639"/>
      <c r="DV13" s="639"/>
      <c r="DW13" s="639"/>
      <c r="DX13" s="639"/>
      <c r="DY13" s="639"/>
      <c r="DZ13" s="639"/>
      <c r="EA13" s="639"/>
      <c r="EB13" s="639"/>
      <c r="EC13" s="685"/>
    </row>
    <row r="14" spans="2:143" ht="11.25" customHeight="1" x14ac:dyDescent="0.15">
      <c r="B14" s="635" t="s">
        <v>185</v>
      </c>
      <c r="C14" s="636"/>
      <c r="D14" s="636"/>
      <c r="E14" s="636"/>
      <c r="F14" s="636"/>
      <c r="G14" s="636"/>
      <c r="H14" s="636"/>
      <c r="I14" s="636"/>
      <c r="J14" s="636"/>
      <c r="K14" s="636"/>
      <c r="L14" s="636"/>
      <c r="M14" s="636"/>
      <c r="N14" s="636"/>
      <c r="O14" s="636"/>
      <c r="P14" s="636"/>
      <c r="Q14" s="637"/>
      <c r="R14" s="638" t="s">
        <v>64</v>
      </c>
      <c r="S14" s="639"/>
      <c r="T14" s="639"/>
      <c r="U14" s="639"/>
      <c r="V14" s="639"/>
      <c r="W14" s="639"/>
      <c r="X14" s="639"/>
      <c r="Y14" s="640"/>
      <c r="Z14" s="671" t="s">
        <v>64</v>
      </c>
      <c r="AA14" s="671"/>
      <c r="AB14" s="671"/>
      <c r="AC14" s="671"/>
      <c r="AD14" s="672" t="s">
        <v>64</v>
      </c>
      <c r="AE14" s="672"/>
      <c r="AF14" s="672"/>
      <c r="AG14" s="672"/>
      <c r="AH14" s="672"/>
      <c r="AI14" s="672"/>
      <c r="AJ14" s="672"/>
      <c r="AK14" s="672"/>
      <c r="AL14" s="641" t="s">
        <v>64</v>
      </c>
      <c r="AM14" s="642"/>
      <c r="AN14" s="642"/>
      <c r="AO14" s="673"/>
      <c r="AP14" s="635" t="s">
        <v>186</v>
      </c>
      <c r="AQ14" s="636"/>
      <c r="AR14" s="636"/>
      <c r="AS14" s="636"/>
      <c r="AT14" s="636"/>
      <c r="AU14" s="636"/>
      <c r="AV14" s="636"/>
      <c r="AW14" s="636"/>
      <c r="AX14" s="636"/>
      <c r="AY14" s="636"/>
      <c r="AZ14" s="636"/>
      <c r="BA14" s="636"/>
      <c r="BB14" s="636"/>
      <c r="BC14" s="636"/>
      <c r="BD14" s="636"/>
      <c r="BE14" s="636"/>
      <c r="BF14" s="637"/>
      <c r="BG14" s="638">
        <v>17436</v>
      </c>
      <c r="BH14" s="639"/>
      <c r="BI14" s="639"/>
      <c r="BJ14" s="639"/>
      <c r="BK14" s="639"/>
      <c r="BL14" s="639"/>
      <c r="BM14" s="639"/>
      <c r="BN14" s="640"/>
      <c r="BO14" s="671">
        <v>4.9000000000000004</v>
      </c>
      <c r="BP14" s="671"/>
      <c r="BQ14" s="671"/>
      <c r="BR14" s="671"/>
      <c r="BS14" s="644" t="s">
        <v>64</v>
      </c>
      <c r="BT14" s="639"/>
      <c r="BU14" s="639"/>
      <c r="BV14" s="639"/>
      <c r="BW14" s="639"/>
      <c r="BX14" s="639"/>
      <c r="BY14" s="639"/>
      <c r="BZ14" s="639"/>
      <c r="CA14" s="639"/>
      <c r="CB14" s="685"/>
      <c r="CD14" s="677" t="s">
        <v>187</v>
      </c>
      <c r="CE14" s="678"/>
      <c r="CF14" s="678"/>
      <c r="CG14" s="678"/>
      <c r="CH14" s="678"/>
      <c r="CI14" s="678"/>
      <c r="CJ14" s="678"/>
      <c r="CK14" s="678"/>
      <c r="CL14" s="678"/>
      <c r="CM14" s="678"/>
      <c r="CN14" s="678"/>
      <c r="CO14" s="678"/>
      <c r="CP14" s="678"/>
      <c r="CQ14" s="679"/>
      <c r="CR14" s="638">
        <v>181075</v>
      </c>
      <c r="CS14" s="639"/>
      <c r="CT14" s="639"/>
      <c r="CU14" s="639"/>
      <c r="CV14" s="639"/>
      <c r="CW14" s="639"/>
      <c r="CX14" s="639"/>
      <c r="CY14" s="640"/>
      <c r="CZ14" s="671">
        <v>4.0999999999999996</v>
      </c>
      <c r="DA14" s="671"/>
      <c r="DB14" s="671"/>
      <c r="DC14" s="671"/>
      <c r="DD14" s="644">
        <v>53230</v>
      </c>
      <c r="DE14" s="639"/>
      <c r="DF14" s="639"/>
      <c r="DG14" s="639"/>
      <c r="DH14" s="639"/>
      <c r="DI14" s="639"/>
      <c r="DJ14" s="639"/>
      <c r="DK14" s="639"/>
      <c r="DL14" s="639"/>
      <c r="DM14" s="639"/>
      <c r="DN14" s="639"/>
      <c r="DO14" s="639"/>
      <c r="DP14" s="640"/>
      <c r="DQ14" s="644">
        <v>149169</v>
      </c>
      <c r="DR14" s="639"/>
      <c r="DS14" s="639"/>
      <c r="DT14" s="639"/>
      <c r="DU14" s="639"/>
      <c r="DV14" s="639"/>
      <c r="DW14" s="639"/>
      <c r="DX14" s="639"/>
      <c r="DY14" s="639"/>
      <c r="DZ14" s="639"/>
      <c r="EA14" s="639"/>
      <c r="EB14" s="639"/>
      <c r="EC14" s="685"/>
    </row>
    <row r="15" spans="2:143" ht="11.25" customHeight="1" x14ac:dyDescent="0.15">
      <c r="B15" s="635" t="s">
        <v>188</v>
      </c>
      <c r="C15" s="636"/>
      <c r="D15" s="636"/>
      <c r="E15" s="636"/>
      <c r="F15" s="636"/>
      <c r="G15" s="636"/>
      <c r="H15" s="636"/>
      <c r="I15" s="636"/>
      <c r="J15" s="636"/>
      <c r="K15" s="636"/>
      <c r="L15" s="636"/>
      <c r="M15" s="636"/>
      <c r="N15" s="636"/>
      <c r="O15" s="636"/>
      <c r="P15" s="636"/>
      <c r="Q15" s="637"/>
      <c r="R15" s="638" t="s">
        <v>64</v>
      </c>
      <c r="S15" s="639"/>
      <c r="T15" s="639"/>
      <c r="U15" s="639"/>
      <c r="V15" s="639"/>
      <c r="W15" s="639"/>
      <c r="X15" s="639"/>
      <c r="Y15" s="640"/>
      <c r="Z15" s="671" t="s">
        <v>64</v>
      </c>
      <c r="AA15" s="671"/>
      <c r="AB15" s="671"/>
      <c r="AC15" s="671"/>
      <c r="AD15" s="672" t="s">
        <v>64</v>
      </c>
      <c r="AE15" s="672"/>
      <c r="AF15" s="672"/>
      <c r="AG15" s="672"/>
      <c r="AH15" s="672"/>
      <c r="AI15" s="672"/>
      <c r="AJ15" s="672"/>
      <c r="AK15" s="672"/>
      <c r="AL15" s="641" t="s">
        <v>64</v>
      </c>
      <c r="AM15" s="642"/>
      <c r="AN15" s="642"/>
      <c r="AO15" s="673"/>
      <c r="AP15" s="635" t="s">
        <v>189</v>
      </c>
      <c r="AQ15" s="636"/>
      <c r="AR15" s="636"/>
      <c r="AS15" s="636"/>
      <c r="AT15" s="636"/>
      <c r="AU15" s="636"/>
      <c r="AV15" s="636"/>
      <c r="AW15" s="636"/>
      <c r="AX15" s="636"/>
      <c r="AY15" s="636"/>
      <c r="AZ15" s="636"/>
      <c r="BA15" s="636"/>
      <c r="BB15" s="636"/>
      <c r="BC15" s="636"/>
      <c r="BD15" s="636"/>
      <c r="BE15" s="636"/>
      <c r="BF15" s="637"/>
      <c r="BG15" s="638">
        <v>8289</v>
      </c>
      <c r="BH15" s="639"/>
      <c r="BI15" s="639"/>
      <c r="BJ15" s="639"/>
      <c r="BK15" s="639"/>
      <c r="BL15" s="639"/>
      <c r="BM15" s="639"/>
      <c r="BN15" s="640"/>
      <c r="BO15" s="671">
        <v>2.2999999999999998</v>
      </c>
      <c r="BP15" s="671"/>
      <c r="BQ15" s="671"/>
      <c r="BR15" s="671"/>
      <c r="BS15" s="644" t="s">
        <v>64</v>
      </c>
      <c r="BT15" s="639"/>
      <c r="BU15" s="639"/>
      <c r="BV15" s="639"/>
      <c r="BW15" s="639"/>
      <c r="BX15" s="639"/>
      <c r="BY15" s="639"/>
      <c r="BZ15" s="639"/>
      <c r="CA15" s="639"/>
      <c r="CB15" s="685"/>
      <c r="CD15" s="677" t="s">
        <v>190</v>
      </c>
      <c r="CE15" s="678"/>
      <c r="CF15" s="678"/>
      <c r="CG15" s="678"/>
      <c r="CH15" s="678"/>
      <c r="CI15" s="678"/>
      <c r="CJ15" s="678"/>
      <c r="CK15" s="678"/>
      <c r="CL15" s="678"/>
      <c r="CM15" s="678"/>
      <c r="CN15" s="678"/>
      <c r="CO15" s="678"/>
      <c r="CP15" s="678"/>
      <c r="CQ15" s="679"/>
      <c r="CR15" s="638">
        <v>358744</v>
      </c>
      <c r="CS15" s="639"/>
      <c r="CT15" s="639"/>
      <c r="CU15" s="639"/>
      <c r="CV15" s="639"/>
      <c r="CW15" s="639"/>
      <c r="CX15" s="639"/>
      <c r="CY15" s="640"/>
      <c r="CZ15" s="671">
        <v>8</v>
      </c>
      <c r="DA15" s="671"/>
      <c r="DB15" s="671"/>
      <c r="DC15" s="671"/>
      <c r="DD15" s="644">
        <v>66478</v>
      </c>
      <c r="DE15" s="639"/>
      <c r="DF15" s="639"/>
      <c r="DG15" s="639"/>
      <c r="DH15" s="639"/>
      <c r="DI15" s="639"/>
      <c r="DJ15" s="639"/>
      <c r="DK15" s="639"/>
      <c r="DL15" s="639"/>
      <c r="DM15" s="639"/>
      <c r="DN15" s="639"/>
      <c r="DO15" s="639"/>
      <c r="DP15" s="640"/>
      <c r="DQ15" s="644">
        <v>300512</v>
      </c>
      <c r="DR15" s="639"/>
      <c r="DS15" s="639"/>
      <c r="DT15" s="639"/>
      <c r="DU15" s="639"/>
      <c r="DV15" s="639"/>
      <c r="DW15" s="639"/>
      <c r="DX15" s="639"/>
      <c r="DY15" s="639"/>
      <c r="DZ15" s="639"/>
      <c r="EA15" s="639"/>
      <c r="EB15" s="639"/>
      <c r="EC15" s="685"/>
    </row>
    <row r="16" spans="2:143" ht="11.25" customHeight="1" x14ac:dyDescent="0.15">
      <c r="B16" s="635" t="s">
        <v>191</v>
      </c>
      <c r="C16" s="636"/>
      <c r="D16" s="636"/>
      <c r="E16" s="636"/>
      <c r="F16" s="636"/>
      <c r="G16" s="636"/>
      <c r="H16" s="636"/>
      <c r="I16" s="636"/>
      <c r="J16" s="636"/>
      <c r="K16" s="636"/>
      <c r="L16" s="636"/>
      <c r="M16" s="636"/>
      <c r="N16" s="636"/>
      <c r="O16" s="636"/>
      <c r="P16" s="636"/>
      <c r="Q16" s="637"/>
      <c r="R16" s="638">
        <v>2149</v>
      </c>
      <c r="S16" s="639"/>
      <c r="T16" s="639"/>
      <c r="U16" s="639"/>
      <c r="V16" s="639"/>
      <c r="W16" s="639"/>
      <c r="X16" s="639"/>
      <c r="Y16" s="640"/>
      <c r="Z16" s="671">
        <v>0</v>
      </c>
      <c r="AA16" s="671"/>
      <c r="AB16" s="671"/>
      <c r="AC16" s="671"/>
      <c r="AD16" s="672">
        <v>2149</v>
      </c>
      <c r="AE16" s="672"/>
      <c r="AF16" s="672"/>
      <c r="AG16" s="672"/>
      <c r="AH16" s="672"/>
      <c r="AI16" s="672"/>
      <c r="AJ16" s="672"/>
      <c r="AK16" s="672"/>
      <c r="AL16" s="641">
        <v>0.1</v>
      </c>
      <c r="AM16" s="642"/>
      <c r="AN16" s="642"/>
      <c r="AO16" s="673"/>
      <c r="AP16" s="635" t="s">
        <v>192</v>
      </c>
      <c r="AQ16" s="636"/>
      <c r="AR16" s="636"/>
      <c r="AS16" s="636"/>
      <c r="AT16" s="636"/>
      <c r="AU16" s="636"/>
      <c r="AV16" s="636"/>
      <c r="AW16" s="636"/>
      <c r="AX16" s="636"/>
      <c r="AY16" s="636"/>
      <c r="AZ16" s="636"/>
      <c r="BA16" s="636"/>
      <c r="BB16" s="636"/>
      <c r="BC16" s="636"/>
      <c r="BD16" s="636"/>
      <c r="BE16" s="636"/>
      <c r="BF16" s="637"/>
      <c r="BG16" s="638" t="s">
        <v>64</v>
      </c>
      <c r="BH16" s="639"/>
      <c r="BI16" s="639"/>
      <c r="BJ16" s="639"/>
      <c r="BK16" s="639"/>
      <c r="BL16" s="639"/>
      <c r="BM16" s="639"/>
      <c r="BN16" s="640"/>
      <c r="BO16" s="671" t="s">
        <v>64</v>
      </c>
      <c r="BP16" s="671"/>
      <c r="BQ16" s="671"/>
      <c r="BR16" s="671"/>
      <c r="BS16" s="644" t="s">
        <v>64</v>
      </c>
      <c r="BT16" s="639"/>
      <c r="BU16" s="639"/>
      <c r="BV16" s="639"/>
      <c r="BW16" s="639"/>
      <c r="BX16" s="639"/>
      <c r="BY16" s="639"/>
      <c r="BZ16" s="639"/>
      <c r="CA16" s="639"/>
      <c r="CB16" s="685"/>
      <c r="CD16" s="677" t="s">
        <v>193</v>
      </c>
      <c r="CE16" s="678"/>
      <c r="CF16" s="678"/>
      <c r="CG16" s="678"/>
      <c r="CH16" s="678"/>
      <c r="CI16" s="678"/>
      <c r="CJ16" s="678"/>
      <c r="CK16" s="678"/>
      <c r="CL16" s="678"/>
      <c r="CM16" s="678"/>
      <c r="CN16" s="678"/>
      <c r="CO16" s="678"/>
      <c r="CP16" s="678"/>
      <c r="CQ16" s="679"/>
      <c r="CR16" s="638">
        <v>33759</v>
      </c>
      <c r="CS16" s="639"/>
      <c r="CT16" s="639"/>
      <c r="CU16" s="639"/>
      <c r="CV16" s="639"/>
      <c r="CW16" s="639"/>
      <c r="CX16" s="639"/>
      <c r="CY16" s="640"/>
      <c r="CZ16" s="671">
        <v>0.8</v>
      </c>
      <c r="DA16" s="671"/>
      <c r="DB16" s="671"/>
      <c r="DC16" s="671"/>
      <c r="DD16" s="644" t="s">
        <v>64</v>
      </c>
      <c r="DE16" s="639"/>
      <c r="DF16" s="639"/>
      <c r="DG16" s="639"/>
      <c r="DH16" s="639"/>
      <c r="DI16" s="639"/>
      <c r="DJ16" s="639"/>
      <c r="DK16" s="639"/>
      <c r="DL16" s="639"/>
      <c r="DM16" s="639"/>
      <c r="DN16" s="639"/>
      <c r="DO16" s="639"/>
      <c r="DP16" s="640"/>
      <c r="DQ16" s="644">
        <v>33361</v>
      </c>
      <c r="DR16" s="639"/>
      <c r="DS16" s="639"/>
      <c r="DT16" s="639"/>
      <c r="DU16" s="639"/>
      <c r="DV16" s="639"/>
      <c r="DW16" s="639"/>
      <c r="DX16" s="639"/>
      <c r="DY16" s="639"/>
      <c r="DZ16" s="639"/>
      <c r="EA16" s="639"/>
      <c r="EB16" s="639"/>
      <c r="EC16" s="685"/>
    </row>
    <row r="17" spans="2:133" ht="11.25" customHeight="1" x14ac:dyDescent="0.15">
      <c r="B17" s="635" t="s">
        <v>194</v>
      </c>
      <c r="C17" s="636"/>
      <c r="D17" s="636"/>
      <c r="E17" s="636"/>
      <c r="F17" s="636"/>
      <c r="G17" s="636"/>
      <c r="H17" s="636"/>
      <c r="I17" s="636"/>
      <c r="J17" s="636"/>
      <c r="K17" s="636"/>
      <c r="L17" s="636"/>
      <c r="M17" s="636"/>
      <c r="N17" s="636"/>
      <c r="O17" s="636"/>
      <c r="P17" s="636"/>
      <c r="Q17" s="637"/>
      <c r="R17" s="638">
        <v>2373</v>
      </c>
      <c r="S17" s="639"/>
      <c r="T17" s="639"/>
      <c r="U17" s="639"/>
      <c r="V17" s="639"/>
      <c r="W17" s="639"/>
      <c r="X17" s="639"/>
      <c r="Y17" s="640"/>
      <c r="Z17" s="671">
        <v>0</v>
      </c>
      <c r="AA17" s="671"/>
      <c r="AB17" s="671"/>
      <c r="AC17" s="671"/>
      <c r="AD17" s="672">
        <v>2373</v>
      </c>
      <c r="AE17" s="672"/>
      <c r="AF17" s="672"/>
      <c r="AG17" s="672"/>
      <c r="AH17" s="672"/>
      <c r="AI17" s="672"/>
      <c r="AJ17" s="672"/>
      <c r="AK17" s="672"/>
      <c r="AL17" s="641">
        <v>0.1</v>
      </c>
      <c r="AM17" s="642"/>
      <c r="AN17" s="642"/>
      <c r="AO17" s="673"/>
      <c r="AP17" s="635" t="s">
        <v>195</v>
      </c>
      <c r="AQ17" s="636"/>
      <c r="AR17" s="636"/>
      <c r="AS17" s="636"/>
      <c r="AT17" s="636"/>
      <c r="AU17" s="636"/>
      <c r="AV17" s="636"/>
      <c r="AW17" s="636"/>
      <c r="AX17" s="636"/>
      <c r="AY17" s="636"/>
      <c r="AZ17" s="636"/>
      <c r="BA17" s="636"/>
      <c r="BB17" s="636"/>
      <c r="BC17" s="636"/>
      <c r="BD17" s="636"/>
      <c r="BE17" s="636"/>
      <c r="BF17" s="637"/>
      <c r="BG17" s="638" t="s">
        <v>64</v>
      </c>
      <c r="BH17" s="639"/>
      <c r="BI17" s="639"/>
      <c r="BJ17" s="639"/>
      <c r="BK17" s="639"/>
      <c r="BL17" s="639"/>
      <c r="BM17" s="639"/>
      <c r="BN17" s="640"/>
      <c r="BO17" s="671" t="s">
        <v>64</v>
      </c>
      <c r="BP17" s="671"/>
      <c r="BQ17" s="671"/>
      <c r="BR17" s="671"/>
      <c r="BS17" s="644" t="s">
        <v>64</v>
      </c>
      <c r="BT17" s="639"/>
      <c r="BU17" s="639"/>
      <c r="BV17" s="639"/>
      <c r="BW17" s="639"/>
      <c r="BX17" s="639"/>
      <c r="BY17" s="639"/>
      <c r="BZ17" s="639"/>
      <c r="CA17" s="639"/>
      <c r="CB17" s="685"/>
      <c r="CD17" s="677" t="s">
        <v>196</v>
      </c>
      <c r="CE17" s="678"/>
      <c r="CF17" s="678"/>
      <c r="CG17" s="678"/>
      <c r="CH17" s="678"/>
      <c r="CI17" s="678"/>
      <c r="CJ17" s="678"/>
      <c r="CK17" s="678"/>
      <c r="CL17" s="678"/>
      <c r="CM17" s="678"/>
      <c r="CN17" s="678"/>
      <c r="CO17" s="678"/>
      <c r="CP17" s="678"/>
      <c r="CQ17" s="679"/>
      <c r="CR17" s="638">
        <v>342103</v>
      </c>
      <c r="CS17" s="639"/>
      <c r="CT17" s="639"/>
      <c r="CU17" s="639"/>
      <c r="CV17" s="639"/>
      <c r="CW17" s="639"/>
      <c r="CX17" s="639"/>
      <c r="CY17" s="640"/>
      <c r="CZ17" s="671">
        <v>7.7</v>
      </c>
      <c r="DA17" s="671"/>
      <c r="DB17" s="671"/>
      <c r="DC17" s="671"/>
      <c r="DD17" s="644" t="s">
        <v>64</v>
      </c>
      <c r="DE17" s="639"/>
      <c r="DF17" s="639"/>
      <c r="DG17" s="639"/>
      <c r="DH17" s="639"/>
      <c r="DI17" s="639"/>
      <c r="DJ17" s="639"/>
      <c r="DK17" s="639"/>
      <c r="DL17" s="639"/>
      <c r="DM17" s="639"/>
      <c r="DN17" s="639"/>
      <c r="DO17" s="639"/>
      <c r="DP17" s="640"/>
      <c r="DQ17" s="644">
        <v>342103</v>
      </c>
      <c r="DR17" s="639"/>
      <c r="DS17" s="639"/>
      <c r="DT17" s="639"/>
      <c r="DU17" s="639"/>
      <c r="DV17" s="639"/>
      <c r="DW17" s="639"/>
      <c r="DX17" s="639"/>
      <c r="DY17" s="639"/>
      <c r="DZ17" s="639"/>
      <c r="EA17" s="639"/>
      <c r="EB17" s="639"/>
      <c r="EC17" s="685"/>
    </row>
    <row r="18" spans="2:133" ht="11.25" customHeight="1" x14ac:dyDescent="0.15">
      <c r="B18" s="635" t="s">
        <v>197</v>
      </c>
      <c r="C18" s="636"/>
      <c r="D18" s="636"/>
      <c r="E18" s="636"/>
      <c r="F18" s="636"/>
      <c r="G18" s="636"/>
      <c r="H18" s="636"/>
      <c r="I18" s="636"/>
      <c r="J18" s="636"/>
      <c r="K18" s="636"/>
      <c r="L18" s="636"/>
      <c r="M18" s="636"/>
      <c r="N18" s="636"/>
      <c r="O18" s="636"/>
      <c r="P18" s="636"/>
      <c r="Q18" s="637"/>
      <c r="R18" s="638">
        <v>2274</v>
      </c>
      <c r="S18" s="639"/>
      <c r="T18" s="639"/>
      <c r="U18" s="639"/>
      <c r="V18" s="639"/>
      <c r="W18" s="639"/>
      <c r="X18" s="639"/>
      <c r="Y18" s="640"/>
      <c r="Z18" s="671">
        <v>0</v>
      </c>
      <c r="AA18" s="671"/>
      <c r="AB18" s="671"/>
      <c r="AC18" s="671"/>
      <c r="AD18" s="672">
        <v>2274</v>
      </c>
      <c r="AE18" s="672"/>
      <c r="AF18" s="672"/>
      <c r="AG18" s="672"/>
      <c r="AH18" s="672"/>
      <c r="AI18" s="672"/>
      <c r="AJ18" s="672"/>
      <c r="AK18" s="672"/>
      <c r="AL18" s="641">
        <v>0.1</v>
      </c>
      <c r="AM18" s="642"/>
      <c r="AN18" s="642"/>
      <c r="AO18" s="673"/>
      <c r="AP18" s="635" t="s">
        <v>198</v>
      </c>
      <c r="AQ18" s="636"/>
      <c r="AR18" s="636"/>
      <c r="AS18" s="636"/>
      <c r="AT18" s="636"/>
      <c r="AU18" s="636"/>
      <c r="AV18" s="636"/>
      <c r="AW18" s="636"/>
      <c r="AX18" s="636"/>
      <c r="AY18" s="636"/>
      <c r="AZ18" s="636"/>
      <c r="BA18" s="636"/>
      <c r="BB18" s="636"/>
      <c r="BC18" s="636"/>
      <c r="BD18" s="636"/>
      <c r="BE18" s="636"/>
      <c r="BF18" s="637"/>
      <c r="BG18" s="638" t="s">
        <v>64</v>
      </c>
      <c r="BH18" s="639"/>
      <c r="BI18" s="639"/>
      <c r="BJ18" s="639"/>
      <c r="BK18" s="639"/>
      <c r="BL18" s="639"/>
      <c r="BM18" s="639"/>
      <c r="BN18" s="640"/>
      <c r="BO18" s="671" t="s">
        <v>64</v>
      </c>
      <c r="BP18" s="671"/>
      <c r="BQ18" s="671"/>
      <c r="BR18" s="671"/>
      <c r="BS18" s="644" t="s">
        <v>64</v>
      </c>
      <c r="BT18" s="639"/>
      <c r="BU18" s="639"/>
      <c r="BV18" s="639"/>
      <c r="BW18" s="639"/>
      <c r="BX18" s="639"/>
      <c r="BY18" s="639"/>
      <c r="BZ18" s="639"/>
      <c r="CA18" s="639"/>
      <c r="CB18" s="685"/>
      <c r="CD18" s="677" t="s">
        <v>199</v>
      </c>
      <c r="CE18" s="678"/>
      <c r="CF18" s="678"/>
      <c r="CG18" s="678"/>
      <c r="CH18" s="678"/>
      <c r="CI18" s="678"/>
      <c r="CJ18" s="678"/>
      <c r="CK18" s="678"/>
      <c r="CL18" s="678"/>
      <c r="CM18" s="678"/>
      <c r="CN18" s="678"/>
      <c r="CO18" s="678"/>
      <c r="CP18" s="678"/>
      <c r="CQ18" s="679"/>
      <c r="CR18" s="638" t="s">
        <v>64</v>
      </c>
      <c r="CS18" s="639"/>
      <c r="CT18" s="639"/>
      <c r="CU18" s="639"/>
      <c r="CV18" s="639"/>
      <c r="CW18" s="639"/>
      <c r="CX18" s="639"/>
      <c r="CY18" s="640"/>
      <c r="CZ18" s="671" t="s">
        <v>64</v>
      </c>
      <c r="DA18" s="671"/>
      <c r="DB18" s="671"/>
      <c r="DC18" s="671"/>
      <c r="DD18" s="644" t="s">
        <v>64</v>
      </c>
      <c r="DE18" s="639"/>
      <c r="DF18" s="639"/>
      <c r="DG18" s="639"/>
      <c r="DH18" s="639"/>
      <c r="DI18" s="639"/>
      <c r="DJ18" s="639"/>
      <c r="DK18" s="639"/>
      <c r="DL18" s="639"/>
      <c r="DM18" s="639"/>
      <c r="DN18" s="639"/>
      <c r="DO18" s="639"/>
      <c r="DP18" s="640"/>
      <c r="DQ18" s="644" t="s">
        <v>64</v>
      </c>
      <c r="DR18" s="639"/>
      <c r="DS18" s="639"/>
      <c r="DT18" s="639"/>
      <c r="DU18" s="639"/>
      <c r="DV18" s="639"/>
      <c r="DW18" s="639"/>
      <c r="DX18" s="639"/>
      <c r="DY18" s="639"/>
      <c r="DZ18" s="639"/>
      <c r="EA18" s="639"/>
      <c r="EB18" s="639"/>
      <c r="EC18" s="685"/>
    </row>
    <row r="19" spans="2:133" ht="11.25" customHeight="1" x14ac:dyDescent="0.15">
      <c r="B19" s="635" t="s">
        <v>200</v>
      </c>
      <c r="C19" s="636"/>
      <c r="D19" s="636"/>
      <c r="E19" s="636"/>
      <c r="F19" s="636"/>
      <c r="G19" s="636"/>
      <c r="H19" s="636"/>
      <c r="I19" s="636"/>
      <c r="J19" s="636"/>
      <c r="K19" s="636"/>
      <c r="L19" s="636"/>
      <c r="M19" s="636"/>
      <c r="N19" s="636"/>
      <c r="O19" s="636"/>
      <c r="P19" s="636"/>
      <c r="Q19" s="637"/>
      <c r="R19" s="638">
        <v>1004</v>
      </c>
      <c r="S19" s="639"/>
      <c r="T19" s="639"/>
      <c r="U19" s="639"/>
      <c r="V19" s="639"/>
      <c r="W19" s="639"/>
      <c r="X19" s="639"/>
      <c r="Y19" s="640"/>
      <c r="Z19" s="671">
        <v>0</v>
      </c>
      <c r="AA19" s="671"/>
      <c r="AB19" s="671"/>
      <c r="AC19" s="671"/>
      <c r="AD19" s="672">
        <v>1004</v>
      </c>
      <c r="AE19" s="672"/>
      <c r="AF19" s="672"/>
      <c r="AG19" s="672"/>
      <c r="AH19" s="672"/>
      <c r="AI19" s="672"/>
      <c r="AJ19" s="672"/>
      <c r="AK19" s="672"/>
      <c r="AL19" s="641">
        <v>0</v>
      </c>
      <c r="AM19" s="642"/>
      <c r="AN19" s="642"/>
      <c r="AO19" s="673"/>
      <c r="AP19" s="635" t="s">
        <v>201</v>
      </c>
      <c r="AQ19" s="636"/>
      <c r="AR19" s="636"/>
      <c r="AS19" s="636"/>
      <c r="AT19" s="636"/>
      <c r="AU19" s="636"/>
      <c r="AV19" s="636"/>
      <c r="AW19" s="636"/>
      <c r="AX19" s="636"/>
      <c r="AY19" s="636"/>
      <c r="AZ19" s="636"/>
      <c r="BA19" s="636"/>
      <c r="BB19" s="636"/>
      <c r="BC19" s="636"/>
      <c r="BD19" s="636"/>
      <c r="BE19" s="636"/>
      <c r="BF19" s="637"/>
      <c r="BG19" s="638">
        <v>734</v>
      </c>
      <c r="BH19" s="639"/>
      <c r="BI19" s="639"/>
      <c r="BJ19" s="639"/>
      <c r="BK19" s="639"/>
      <c r="BL19" s="639"/>
      <c r="BM19" s="639"/>
      <c r="BN19" s="640"/>
      <c r="BO19" s="671">
        <v>0.2</v>
      </c>
      <c r="BP19" s="671"/>
      <c r="BQ19" s="671"/>
      <c r="BR19" s="671"/>
      <c r="BS19" s="644" t="s">
        <v>64</v>
      </c>
      <c r="BT19" s="639"/>
      <c r="BU19" s="639"/>
      <c r="BV19" s="639"/>
      <c r="BW19" s="639"/>
      <c r="BX19" s="639"/>
      <c r="BY19" s="639"/>
      <c r="BZ19" s="639"/>
      <c r="CA19" s="639"/>
      <c r="CB19" s="685"/>
      <c r="CD19" s="677" t="s">
        <v>202</v>
      </c>
      <c r="CE19" s="678"/>
      <c r="CF19" s="678"/>
      <c r="CG19" s="678"/>
      <c r="CH19" s="678"/>
      <c r="CI19" s="678"/>
      <c r="CJ19" s="678"/>
      <c r="CK19" s="678"/>
      <c r="CL19" s="678"/>
      <c r="CM19" s="678"/>
      <c r="CN19" s="678"/>
      <c r="CO19" s="678"/>
      <c r="CP19" s="678"/>
      <c r="CQ19" s="679"/>
      <c r="CR19" s="638" t="s">
        <v>64</v>
      </c>
      <c r="CS19" s="639"/>
      <c r="CT19" s="639"/>
      <c r="CU19" s="639"/>
      <c r="CV19" s="639"/>
      <c r="CW19" s="639"/>
      <c r="CX19" s="639"/>
      <c r="CY19" s="640"/>
      <c r="CZ19" s="671" t="s">
        <v>64</v>
      </c>
      <c r="DA19" s="671"/>
      <c r="DB19" s="671"/>
      <c r="DC19" s="671"/>
      <c r="DD19" s="644" t="s">
        <v>64</v>
      </c>
      <c r="DE19" s="639"/>
      <c r="DF19" s="639"/>
      <c r="DG19" s="639"/>
      <c r="DH19" s="639"/>
      <c r="DI19" s="639"/>
      <c r="DJ19" s="639"/>
      <c r="DK19" s="639"/>
      <c r="DL19" s="639"/>
      <c r="DM19" s="639"/>
      <c r="DN19" s="639"/>
      <c r="DO19" s="639"/>
      <c r="DP19" s="640"/>
      <c r="DQ19" s="644" t="s">
        <v>64</v>
      </c>
      <c r="DR19" s="639"/>
      <c r="DS19" s="639"/>
      <c r="DT19" s="639"/>
      <c r="DU19" s="639"/>
      <c r="DV19" s="639"/>
      <c r="DW19" s="639"/>
      <c r="DX19" s="639"/>
      <c r="DY19" s="639"/>
      <c r="DZ19" s="639"/>
      <c r="EA19" s="639"/>
      <c r="EB19" s="639"/>
      <c r="EC19" s="685"/>
    </row>
    <row r="20" spans="2:133" ht="11.25" customHeight="1" x14ac:dyDescent="0.15">
      <c r="B20" s="635" t="s">
        <v>203</v>
      </c>
      <c r="C20" s="636"/>
      <c r="D20" s="636"/>
      <c r="E20" s="636"/>
      <c r="F20" s="636"/>
      <c r="G20" s="636"/>
      <c r="H20" s="636"/>
      <c r="I20" s="636"/>
      <c r="J20" s="636"/>
      <c r="K20" s="636"/>
      <c r="L20" s="636"/>
      <c r="M20" s="636"/>
      <c r="N20" s="636"/>
      <c r="O20" s="636"/>
      <c r="P20" s="636"/>
      <c r="Q20" s="637"/>
      <c r="R20" s="638">
        <v>998</v>
      </c>
      <c r="S20" s="639"/>
      <c r="T20" s="639"/>
      <c r="U20" s="639"/>
      <c r="V20" s="639"/>
      <c r="W20" s="639"/>
      <c r="X20" s="639"/>
      <c r="Y20" s="640"/>
      <c r="Z20" s="671">
        <v>0</v>
      </c>
      <c r="AA20" s="671"/>
      <c r="AB20" s="671"/>
      <c r="AC20" s="671"/>
      <c r="AD20" s="672">
        <v>998</v>
      </c>
      <c r="AE20" s="672"/>
      <c r="AF20" s="672"/>
      <c r="AG20" s="672"/>
      <c r="AH20" s="672"/>
      <c r="AI20" s="672"/>
      <c r="AJ20" s="672"/>
      <c r="AK20" s="672"/>
      <c r="AL20" s="641">
        <v>0</v>
      </c>
      <c r="AM20" s="642"/>
      <c r="AN20" s="642"/>
      <c r="AO20" s="673"/>
      <c r="AP20" s="635" t="s">
        <v>204</v>
      </c>
      <c r="AQ20" s="636"/>
      <c r="AR20" s="636"/>
      <c r="AS20" s="636"/>
      <c r="AT20" s="636"/>
      <c r="AU20" s="636"/>
      <c r="AV20" s="636"/>
      <c r="AW20" s="636"/>
      <c r="AX20" s="636"/>
      <c r="AY20" s="636"/>
      <c r="AZ20" s="636"/>
      <c r="BA20" s="636"/>
      <c r="BB20" s="636"/>
      <c r="BC20" s="636"/>
      <c r="BD20" s="636"/>
      <c r="BE20" s="636"/>
      <c r="BF20" s="637"/>
      <c r="BG20" s="638">
        <v>734</v>
      </c>
      <c r="BH20" s="639"/>
      <c r="BI20" s="639"/>
      <c r="BJ20" s="639"/>
      <c r="BK20" s="639"/>
      <c r="BL20" s="639"/>
      <c r="BM20" s="639"/>
      <c r="BN20" s="640"/>
      <c r="BO20" s="671">
        <v>0.2</v>
      </c>
      <c r="BP20" s="671"/>
      <c r="BQ20" s="671"/>
      <c r="BR20" s="671"/>
      <c r="BS20" s="644" t="s">
        <v>64</v>
      </c>
      <c r="BT20" s="639"/>
      <c r="BU20" s="639"/>
      <c r="BV20" s="639"/>
      <c r="BW20" s="639"/>
      <c r="BX20" s="639"/>
      <c r="BY20" s="639"/>
      <c r="BZ20" s="639"/>
      <c r="CA20" s="639"/>
      <c r="CB20" s="685"/>
      <c r="CD20" s="677" t="s">
        <v>205</v>
      </c>
      <c r="CE20" s="678"/>
      <c r="CF20" s="678"/>
      <c r="CG20" s="678"/>
      <c r="CH20" s="678"/>
      <c r="CI20" s="678"/>
      <c r="CJ20" s="678"/>
      <c r="CK20" s="678"/>
      <c r="CL20" s="678"/>
      <c r="CM20" s="678"/>
      <c r="CN20" s="678"/>
      <c r="CO20" s="678"/>
      <c r="CP20" s="678"/>
      <c r="CQ20" s="679"/>
      <c r="CR20" s="638">
        <v>4470221</v>
      </c>
      <c r="CS20" s="639"/>
      <c r="CT20" s="639"/>
      <c r="CU20" s="639"/>
      <c r="CV20" s="639"/>
      <c r="CW20" s="639"/>
      <c r="CX20" s="639"/>
      <c r="CY20" s="640"/>
      <c r="CZ20" s="671">
        <v>100</v>
      </c>
      <c r="DA20" s="671"/>
      <c r="DB20" s="671"/>
      <c r="DC20" s="671"/>
      <c r="DD20" s="644">
        <v>577397</v>
      </c>
      <c r="DE20" s="639"/>
      <c r="DF20" s="639"/>
      <c r="DG20" s="639"/>
      <c r="DH20" s="639"/>
      <c r="DI20" s="639"/>
      <c r="DJ20" s="639"/>
      <c r="DK20" s="639"/>
      <c r="DL20" s="639"/>
      <c r="DM20" s="639"/>
      <c r="DN20" s="639"/>
      <c r="DO20" s="639"/>
      <c r="DP20" s="640"/>
      <c r="DQ20" s="644">
        <v>3003403</v>
      </c>
      <c r="DR20" s="639"/>
      <c r="DS20" s="639"/>
      <c r="DT20" s="639"/>
      <c r="DU20" s="639"/>
      <c r="DV20" s="639"/>
      <c r="DW20" s="639"/>
      <c r="DX20" s="639"/>
      <c r="DY20" s="639"/>
      <c r="DZ20" s="639"/>
      <c r="EA20" s="639"/>
      <c r="EB20" s="639"/>
      <c r="EC20" s="685"/>
    </row>
    <row r="21" spans="2:133" ht="11.25" customHeight="1" x14ac:dyDescent="0.15">
      <c r="B21" s="635" t="s">
        <v>206</v>
      </c>
      <c r="C21" s="636"/>
      <c r="D21" s="636"/>
      <c r="E21" s="636"/>
      <c r="F21" s="636"/>
      <c r="G21" s="636"/>
      <c r="H21" s="636"/>
      <c r="I21" s="636"/>
      <c r="J21" s="636"/>
      <c r="K21" s="636"/>
      <c r="L21" s="636"/>
      <c r="M21" s="636"/>
      <c r="N21" s="636"/>
      <c r="O21" s="636"/>
      <c r="P21" s="636"/>
      <c r="Q21" s="637"/>
      <c r="R21" s="638">
        <v>272</v>
      </c>
      <c r="S21" s="639"/>
      <c r="T21" s="639"/>
      <c r="U21" s="639"/>
      <c r="V21" s="639"/>
      <c r="W21" s="639"/>
      <c r="X21" s="639"/>
      <c r="Y21" s="640"/>
      <c r="Z21" s="671">
        <v>0</v>
      </c>
      <c r="AA21" s="671"/>
      <c r="AB21" s="671"/>
      <c r="AC21" s="671"/>
      <c r="AD21" s="672">
        <v>272</v>
      </c>
      <c r="AE21" s="672"/>
      <c r="AF21" s="672"/>
      <c r="AG21" s="672"/>
      <c r="AH21" s="672"/>
      <c r="AI21" s="672"/>
      <c r="AJ21" s="672"/>
      <c r="AK21" s="672"/>
      <c r="AL21" s="641">
        <v>0</v>
      </c>
      <c r="AM21" s="642"/>
      <c r="AN21" s="642"/>
      <c r="AO21" s="673"/>
      <c r="AP21" s="733" t="s">
        <v>207</v>
      </c>
      <c r="AQ21" s="740"/>
      <c r="AR21" s="740"/>
      <c r="AS21" s="740"/>
      <c r="AT21" s="740"/>
      <c r="AU21" s="740"/>
      <c r="AV21" s="740"/>
      <c r="AW21" s="740"/>
      <c r="AX21" s="740"/>
      <c r="AY21" s="740"/>
      <c r="AZ21" s="740"/>
      <c r="BA21" s="740"/>
      <c r="BB21" s="740"/>
      <c r="BC21" s="740"/>
      <c r="BD21" s="740"/>
      <c r="BE21" s="740"/>
      <c r="BF21" s="735"/>
      <c r="BG21" s="638">
        <v>734</v>
      </c>
      <c r="BH21" s="639"/>
      <c r="BI21" s="639"/>
      <c r="BJ21" s="639"/>
      <c r="BK21" s="639"/>
      <c r="BL21" s="639"/>
      <c r="BM21" s="639"/>
      <c r="BN21" s="640"/>
      <c r="BO21" s="671">
        <v>0.2</v>
      </c>
      <c r="BP21" s="671"/>
      <c r="BQ21" s="671"/>
      <c r="BR21" s="671"/>
      <c r="BS21" s="644" t="s">
        <v>64</v>
      </c>
      <c r="BT21" s="639"/>
      <c r="BU21" s="639"/>
      <c r="BV21" s="639"/>
      <c r="BW21" s="639"/>
      <c r="BX21" s="639"/>
      <c r="BY21" s="639"/>
      <c r="BZ21" s="639"/>
      <c r="CA21" s="639"/>
      <c r="CB21" s="685"/>
      <c r="CD21" s="751"/>
      <c r="CE21" s="668"/>
      <c r="CF21" s="668"/>
      <c r="CG21" s="668"/>
      <c r="CH21" s="668"/>
      <c r="CI21" s="668"/>
      <c r="CJ21" s="668"/>
      <c r="CK21" s="668"/>
      <c r="CL21" s="668"/>
      <c r="CM21" s="668"/>
      <c r="CN21" s="668"/>
      <c r="CO21" s="668"/>
      <c r="CP21" s="668"/>
      <c r="CQ21" s="669"/>
      <c r="CR21" s="752"/>
      <c r="CS21" s="749"/>
      <c r="CT21" s="749"/>
      <c r="CU21" s="749"/>
      <c r="CV21" s="749"/>
      <c r="CW21" s="749"/>
      <c r="CX21" s="749"/>
      <c r="CY21" s="753"/>
      <c r="CZ21" s="754"/>
      <c r="DA21" s="754"/>
      <c r="DB21" s="754"/>
      <c r="DC21" s="754"/>
      <c r="DD21" s="748"/>
      <c r="DE21" s="749"/>
      <c r="DF21" s="749"/>
      <c r="DG21" s="749"/>
      <c r="DH21" s="749"/>
      <c r="DI21" s="749"/>
      <c r="DJ21" s="749"/>
      <c r="DK21" s="749"/>
      <c r="DL21" s="749"/>
      <c r="DM21" s="749"/>
      <c r="DN21" s="749"/>
      <c r="DO21" s="749"/>
      <c r="DP21" s="753"/>
      <c r="DQ21" s="748"/>
      <c r="DR21" s="749"/>
      <c r="DS21" s="749"/>
      <c r="DT21" s="749"/>
      <c r="DU21" s="749"/>
      <c r="DV21" s="749"/>
      <c r="DW21" s="749"/>
      <c r="DX21" s="749"/>
      <c r="DY21" s="749"/>
      <c r="DZ21" s="749"/>
      <c r="EA21" s="749"/>
      <c r="EB21" s="749"/>
      <c r="EC21" s="750"/>
    </row>
    <row r="22" spans="2:133" ht="11.25" customHeight="1" x14ac:dyDescent="0.15">
      <c r="B22" s="635" t="s">
        <v>208</v>
      </c>
      <c r="C22" s="636"/>
      <c r="D22" s="636"/>
      <c r="E22" s="636"/>
      <c r="F22" s="636"/>
      <c r="G22" s="636"/>
      <c r="H22" s="636"/>
      <c r="I22" s="636"/>
      <c r="J22" s="636"/>
      <c r="K22" s="636"/>
      <c r="L22" s="636"/>
      <c r="M22" s="636"/>
      <c r="N22" s="636"/>
      <c r="O22" s="636"/>
      <c r="P22" s="636"/>
      <c r="Q22" s="637"/>
      <c r="R22" s="638">
        <v>2017373</v>
      </c>
      <c r="S22" s="639"/>
      <c r="T22" s="639"/>
      <c r="U22" s="639"/>
      <c r="V22" s="639"/>
      <c r="W22" s="639"/>
      <c r="X22" s="639"/>
      <c r="Y22" s="640"/>
      <c r="Z22" s="671">
        <v>41.5</v>
      </c>
      <c r="AA22" s="671"/>
      <c r="AB22" s="671"/>
      <c r="AC22" s="671"/>
      <c r="AD22" s="672">
        <v>1771774</v>
      </c>
      <c r="AE22" s="672"/>
      <c r="AF22" s="672"/>
      <c r="AG22" s="672"/>
      <c r="AH22" s="672"/>
      <c r="AI22" s="672"/>
      <c r="AJ22" s="672"/>
      <c r="AK22" s="672"/>
      <c r="AL22" s="641">
        <v>78.2</v>
      </c>
      <c r="AM22" s="642"/>
      <c r="AN22" s="642"/>
      <c r="AO22" s="673"/>
      <c r="AP22" s="733" t="s">
        <v>209</v>
      </c>
      <c r="AQ22" s="740"/>
      <c r="AR22" s="740"/>
      <c r="AS22" s="740"/>
      <c r="AT22" s="740"/>
      <c r="AU22" s="740"/>
      <c r="AV22" s="740"/>
      <c r="AW22" s="740"/>
      <c r="AX22" s="740"/>
      <c r="AY22" s="740"/>
      <c r="AZ22" s="740"/>
      <c r="BA22" s="740"/>
      <c r="BB22" s="740"/>
      <c r="BC22" s="740"/>
      <c r="BD22" s="740"/>
      <c r="BE22" s="740"/>
      <c r="BF22" s="735"/>
      <c r="BG22" s="638" t="s">
        <v>64</v>
      </c>
      <c r="BH22" s="639"/>
      <c r="BI22" s="639"/>
      <c r="BJ22" s="639"/>
      <c r="BK22" s="639"/>
      <c r="BL22" s="639"/>
      <c r="BM22" s="639"/>
      <c r="BN22" s="640"/>
      <c r="BO22" s="671" t="s">
        <v>64</v>
      </c>
      <c r="BP22" s="671"/>
      <c r="BQ22" s="671"/>
      <c r="BR22" s="671"/>
      <c r="BS22" s="644" t="s">
        <v>64</v>
      </c>
      <c r="BT22" s="639"/>
      <c r="BU22" s="639"/>
      <c r="BV22" s="639"/>
      <c r="BW22" s="639"/>
      <c r="BX22" s="639"/>
      <c r="BY22" s="639"/>
      <c r="BZ22" s="639"/>
      <c r="CA22" s="639"/>
      <c r="CB22" s="685"/>
      <c r="CD22" s="742" t="s">
        <v>210</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211</v>
      </c>
      <c r="C23" s="636"/>
      <c r="D23" s="636"/>
      <c r="E23" s="636"/>
      <c r="F23" s="636"/>
      <c r="G23" s="636"/>
      <c r="H23" s="636"/>
      <c r="I23" s="636"/>
      <c r="J23" s="636"/>
      <c r="K23" s="636"/>
      <c r="L23" s="636"/>
      <c r="M23" s="636"/>
      <c r="N23" s="636"/>
      <c r="O23" s="636"/>
      <c r="P23" s="636"/>
      <c r="Q23" s="637"/>
      <c r="R23" s="638">
        <v>1771774</v>
      </c>
      <c r="S23" s="639"/>
      <c r="T23" s="639"/>
      <c r="U23" s="639"/>
      <c r="V23" s="639"/>
      <c r="W23" s="639"/>
      <c r="X23" s="639"/>
      <c r="Y23" s="640"/>
      <c r="Z23" s="671">
        <v>36.4</v>
      </c>
      <c r="AA23" s="671"/>
      <c r="AB23" s="671"/>
      <c r="AC23" s="671"/>
      <c r="AD23" s="672">
        <v>1771774</v>
      </c>
      <c r="AE23" s="672"/>
      <c r="AF23" s="672"/>
      <c r="AG23" s="672"/>
      <c r="AH23" s="672"/>
      <c r="AI23" s="672"/>
      <c r="AJ23" s="672"/>
      <c r="AK23" s="672"/>
      <c r="AL23" s="641">
        <v>78.2</v>
      </c>
      <c r="AM23" s="642"/>
      <c r="AN23" s="642"/>
      <c r="AO23" s="673"/>
      <c r="AP23" s="733" t="s">
        <v>212</v>
      </c>
      <c r="AQ23" s="740"/>
      <c r="AR23" s="740"/>
      <c r="AS23" s="740"/>
      <c r="AT23" s="740"/>
      <c r="AU23" s="740"/>
      <c r="AV23" s="740"/>
      <c r="AW23" s="740"/>
      <c r="AX23" s="740"/>
      <c r="AY23" s="740"/>
      <c r="AZ23" s="740"/>
      <c r="BA23" s="740"/>
      <c r="BB23" s="740"/>
      <c r="BC23" s="740"/>
      <c r="BD23" s="740"/>
      <c r="BE23" s="740"/>
      <c r="BF23" s="735"/>
      <c r="BG23" s="638" t="s">
        <v>64</v>
      </c>
      <c r="BH23" s="639"/>
      <c r="BI23" s="639"/>
      <c r="BJ23" s="639"/>
      <c r="BK23" s="639"/>
      <c r="BL23" s="639"/>
      <c r="BM23" s="639"/>
      <c r="BN23" s="640"/>
      <c r="BO23" s="671" t="s">
        <v>64</v>
      </c>
      <c r="BP23" s="671"/>
      <c r="BQ23" s="671"/>
      <c r="BR23" s="671"/>
      <c r="BS23" s="644" t="s">
        <v>64</v>
      </c>
      <c r="BT23" s="639"/>
      <c r="BU23" s="639"/>
      <c r="BV23" s="639"/>
      <c r="BW23" s="639"/>
      <c r="BX23" s="639"/>
      <c r="BY23" s="639"/>
      <c r="BZ23" s="639"/>
      <c r="CA23" s="639"/>
      <c r="CB23" s="685"/>
      <c r="CD23" s="742" t="s">
        <v>152</v>
      </c>
      <c r="CE23" s="743"/>
      <c r="CF23" s="743"/>
      <c r="CG23" s="743"/>
      <c r="CH23" s="743"/>
      <c r="CI23" s="743"/>
      <c r="CJ23" s="743"/>
      <c r="CK23" s="743"/>
      <c r="CL23" s="743"/>
      <c r="CM23" s="743"/>
      <c r="CN23" s="743"/>
      <c r="CO23" s="743"/>
      <c r="CP23" s="743"/>
      <c r="CQ23" s="744"/>
      <c r="CR23" s="742" t="s">
        <v>213</v>
      </c>
      <c r="CS23" s="743"/>
      <c r="CT23" s="743"/>
      <c r="CU23" s="743"/>
      <c r="CV23" s="743"/>
      <c r="CW23" s="743"/>
      <c r="CX23" s="743"/>
      <c r="CY23" s="744"/>
      <c r="CZ23" s="742" t="s">
        <v>214</v>
      </c>
      <c r="DA23" s="743"/>
      <c r="DB23" s="743"/>
      <c r="DC23" s="744"/>
      <c r="DD23" s="742" t="s">
        <v>215</v>
      </c>
      <c r="DE23" s="743"/>
      <c r="DF23" s="743"/>
      <c r="DG23" s="743"/>
      <c r="DH23" s="743"/>
      <c r="DI23" s="743"/>
      <c r="DJ23" s="743"/>
      <c r="DK23" s="744"/>
      <c r="DL23" s="745" t="s">
        <v>216</v>
      </c>
      <c r="DM23" s="746"/>
      <c r="DN23" s="746"/>
      <c r="DO23" s="746"/>
      <c r="DP23" s="746"/>
      <c r="DQ23" s="746"/>
      <c r="DR23" s="746"/>
      <c r="DS23" s="746"/>
      <c r="DT23" s="746"/>
      <c r="DU23" s="746"/>
      <c r="DV23" s="747"/>
      <c r="DW23" s="742" t="s">
        <v>217</v>
      </c>
      <c r="DX23" s="743"/>
      <c r="DY23" s="743"/>
      <c r="DZ23" s="743"/>
      <c r="EA23" s="743"/>
      <c r="EB23" s="743"/>
      <c r="EC23" s="744"/>
    </row>
    <row r="24" spans="2:133" ht="11.25" customHeight="1" x14ac:dyDescent="0.15">
      <c r="B24" s="635" t="s">
        <v>218</v>
      </c>
      <c r="C24" s="636"/>
      <c r="D24" s="636"/>
      <c r="E24" s="636"/>
      <c r="F24" s="636"/>
      <c r="G24" s="636"/>
      <c r="H24" s="636"/>
      <c r="I24" s="636"/>
      <c r="J24" s="636"/>
      <c r="K24" s="636"/>
      <c r="L24" s="636"/>
      <c r="M24" s="636"/>
      <c r="N24" s="636"/>
      <c r="O24" s="636"/>
      <c r="P24" s="636"/>
      <c r="Q24" s="637"/>
      <c r="R24" s="638">
        <v>245599</v>
      </c>
      <c r="S24" s="639"/>
      <c r="T24" s="639"/>
      <c r="U24" s="639"/>
      <c r="V24" s="639"/>
      <c r="W24" s="639"/>
      <c r="X24" s="639"/>
      <c r="Y24" s="640"/>
      <c r="Z24" s="671">
        <v>5</v>
      </c>
      <c r="AA24" s="671"/>
      <c r="AB24" s="671"/>
      <c r="AC24" s="671"/>
      <c r="AD24" s="672" t="s">
        <v>64</v>
      </c>
      <c r="AE24" s="672"/>
      <c r="AF24" s="672"/>
      <c r="AG24" s="672"/>
      <c r="AH24" s="672"/>
      <c r="AI24" s="672"/>
      <c r="AJ24" s="672"/>
      <c r="AK24" s="672"/>
      <c r="AL24" s="641" t="s">
        <v>64</v>
      </c>
      <c r="AM24" s="642"/>
      <c r="AN24" s="642"/>
      <c r="AO24" s="673"/>
      <c r="AP24" s="733" t="s">
        <v>219</v>
      </c>
      <c r="AQ24" s="740"/>
      <c r="AR24" s="740"/>
      <c r="AS24" s="740"/>
      <c r="AT24" s="740"/>
      <c r="AU24" s="740"/>
      <c r="AV24" s="740"/>
      <c r="AW24" s="740"/>
      <c r="AX24" s="740"/>
      <c r="AY24" s="740"/>
      <c r="AZ24" s="740"/>
      <c r="BA24" s="740"/>
      <c r="BB24" s="740"/>
      <c r="BC24" s="740"/>
      <c r="BD24" s="740"/>
      <c r="BE24" s="740"/>
      <c r="BF24" s="735"/>
      <c r="BG24" s="638" t="s">
        <v>64</v>
      </c>
      <c r="BH24" s="639"/>
      <c r="BI24" s="639"/>
      <c r="BJ24" s="639"/>
      <c r="BK24" s="639"/>
      <c r="BL24" s="639"/>
      <c r="BM24" s="639"/>
      <c r="BN24" s="640"/>
      <c r="BO24" s="671" t="s">
        <v>64</v>
      </c>
      <c r="BP24" s="671"/>
      <c r="BQ24" s="671"/>
      <c r="BR24" s="671"/>
      <c r="BS24" s="644" t="s">
        <v>64</v>
      </c>
      <c r="BT24" s="639"/>
      <c r="BU24" s="639"/>
      <c r="BV24" s="639"/>
      <c r="BW24" s="639"/>
      <c r="BX24" s="639"/>
      <c r="BY24" s="639"/>
      <c r="BZ24" s="639"/>
      <c r="CA24" s="639"/>
      <c r="CB24" s="685"/>
      <c r="CD24" s="696" t="s">
        <v>220</v>
      </c>
      <c r="CE24" s="697"/>
      <c r="CF24" s="697"/>
      <c r="CG24" s="697"/>
      <c r="CH24" s="697"/>
      <c r="CI24" s="697"/>
      <c r="CJ24" s="697"/>
      <c r="CK24" s="697"/>
      <c r="CL24" s="697"/>
      <c r="CM24" s="697"/>
      <c r="CN24" s="697"/>
      <c r="CO24" s="697"/>
      <c r="CP24" s="697"/>
      <c r="CQ24" s="698"/>
      <c r="CR24" s="693">
        <v>1282764</v>
      </c>
      <c r="CS24" s="694"/>
      <c r="CT24" s="694"/>
      <c r="CU24" s="694"/>
      <c r="CV24" s="694"/>
      <c r="CW24" s="694"/>
      <c r="CX24" s="694"/>
      <c r="CY24" s="737"/>
      <c r="CZ24" s="738">
        <v>28.7</v>
      </c>
      <c r="DA24" s="713"/>
      <c r="DB24" s="713"/>
      <c r="DC24" s="741"/>
      <c r="DD24" s="736">
        <v>1106257</v>
      </c>
      <c r="DE24" s="694"/>
      <c r="DF24" s="694"/>
      <c r="DG24" s="694"/>
      <c r="DH24" s="694"/>
      <c r="DI24" s="694"/>
      <c r="DJ24" s="694"/>
      <c r="DK24" s="737"/>
      <c r="DL24" s="736">
        <v>1079119</v>
      </c>
      <c r="DM24" s="694"/>
      <c r="DN24" s="694"/>
      <c r="DO24" s="694"/>
      <c r="DP24" s="694"/>
      <c r="DQ24" s="694"/>
      <c r="DR24" s="694"/>
      <c r="DS24" s="694"/>
      <c r="DT24" s="694"/>
      <c r="DU24" s="694"/>
      <c r="DV24" s="737"/>
      <c r="DW24" s="738">
        <v>46.3</v>
      </c>
      <c r="DX24" s="713"/>
      <c r="DY24" s="713"/>
      <c r="DZ24" s="713"/>
      <c r="EA24" s="713"/>
      <c r="EB24" s="713"/>
      <c r="EC24" s="739"/>
    </row>
    <row r="25" spans="2:133" ht="11.25" customHeight="1" x14ac:dyDescent="0.15">
      <c r="B25" s="635" t="s">
        <v>221</v>
      </c>
      <c r="C25" s="636"/>
      <c r="D25" s="636"/>
      <c r="E25" s="636"/>
      <c r="F25" s="636"/>
      <c r="G25" s="636"/>
      <c r="H25" s="636"/>
      <c r="I25" s="636"/>
      <c r="J25" s="636"/>
      <c r="K25" s="636"/>
      <c r="L25" s="636"/>
      <c r="M25" s="636"/>
      <c r="N25" s="636"/>
      <c r="O25" s="636"/>
      <c r="P25" s="636"/>
      <c r="Q25" s="637"/>
      <c r="R25" s="638" t="s">
        <v>64</v>
      </c>
      <c r="S25" s="639"/>
      <c r="T25" s="639"/>
      <c r="U25" s="639"/>
      <c r="V25" s="639"/>
      <c r="W25" s="639"/>
      <c r="X25" s="639"/>
      <c r="Y25" s="640"/>
      <c r="Z25" s="671" t="s">
        <v>64</v>
      </c>
      <c r="AA25" s="671"/>
      <c r="AB25" s="671"/>
      <c r="AC25" s="671"/>
      <c r="AD25" s="672" t="s">
        <v>64</v>
      </c>
      <c r="AE25" s="672"/>
      <c r="AF25" s="672"/>
      <c r="AG25" s="672"/>
      <c r="AH25" s="672"/>
      <c r="AI25" s="672"/>
      <c r="AJ25" s="672"/>
      <c r="AK25" s="672"/>
      <c r="AL25" s="641" t="s">
        <v>64</v>
      </c>
      <c r="AM25" s="642"/>
      <c r="AN25" s="642"/>
      <c r="AO25" s="673"/>
      <c r="AP25" s="733" t="s">
        <v>222</v>
      </c>
      <c r="AQ25" s="740"/>
      <c r="AR25" s="740"/>
      <c r="AS25" s="740"/>
      <c r="AT25" s="740"/>
      <c r="AU25" s="740"/>
      <c r="AV25" s="740"/>
      <c r="AW25" s="740"/>
      <c r="AX25" s="740"/>
      <c r="AY25" s="740"/>
      <c r="AZ25" s="740"/>
      <c r="BA25" s="740"/>
      <c r="BB25" s="740"/>
      <c r="BC25" s="740"/>
      <c r="BD25" s="740"/>
      <c r="BE25" s="740"/>
      <c r="BF25" s="735"/>
      <c r="BG25" s="638" t="s">
        <v>64</v>
      </c>
      <c r="BH25" s="639"/>
      <c r="BI25" s="639"/>
      <c r="BJ25" s="639"/>
      <c r="BK25" s="639"/>
      <c r="BL25" s="639"/>
      <c r="BM25" s="639"/>
      <c r="BN25" s="640"/>
      <c r="BO25" s="671" t="s">
        <v>64</v>
      </c>
      <c r="BP25" s="671"/>
      <c r="BQ25" s="671"/>
      <c r="BR25" s="671"/>
      <c r="BS25" s="644" t="s">
        <v>64</v>
      </c>
      <c r="BT25" s="639"/>
      <c r="BU25" s="639"/>
      <c r="BV25" s="639"/>
      <c r="BW25" s="639"/>
      <c r="BX25" s="639"/>
      <c r="BY25" s="639"/>
      <c r="BZ25" s="639"/>
      <c r="CA25" s="639"/>
      <c r="CB25" s="685"/>
      <c r="CD25" s="677" t="s">
        <v>223</v>
      </c>
      <c r="CE25" s="678"/>
      <c r="CF25" s="678"/>
      <c r="CG25" s="678"/>
      <c r="CH25" s="678"/>
      <c r="CI25" s="678"/>
      <c r="CJ25" s="678"/>
      <c r="CK25" s="678"/>
      <c r="CL25" s="678"/>
      <c r="CM25" s="678"/>
      <c r="CN25" s="678"/>
      <c r="CO25" s="678"/>
      <c r="CP25" s="678"/>
      <c r="CQ25" s="679"/>
      <c r="CR25" s="638">
        <v>709292</v>
      </c>
      <c r="CS25" s="651"/>
      <c r="CT25" s="651"/>
      <c r="CU25" s="651"/>
      <c r="CV25" s="651"/>
      <c r="CW25" s="651"/>
      <c r="CX25" s="651"/>
      <c r="CY25" s="652"/>
      <c r="CZ25" s="641">
        <v>15.9</v>
      </c>
      <c r="DA25" s="653"/>
      <c r="DB25" s="653"/>
      <c r="DC25" s="654"/>
      <c r="DD25" s="644">
        <v>688685</v>
      </c>
      <c r="DE25" s="651"/>
      <c r="DF25" s="651"/>
      <c r="DG25" s="651"/>
      <c r="DH25" s="651"/>
      <c r="DI25" s="651"/>
      <c r="DJ25" s="651"/>
      <c r="DK25" s="652"/>
      <c r="DL25" s="644">
        <v>684553</v>
      </c>
      <c r="DM25" s="651"/>
      <c r="DN25" s="651"/>
      <c r="DO25" s="651"/>
      <c r="DP25" s="651"/>
      <c r="DQ25" s="651"/>
      <c r="DR25" s="651"/>
      <c r="DS25" s="651"/>
      <c r="DT25" s="651"/>
      <c r="DU25" s="651"/>
      <c r="DV25" s="652"/>
      <c r="DW25" s="641">
        <v>29.4</v>
      </c>
      <c r="DX25" s="653"/>
      <c r="DY25" s="653"/>
      <c r="DZ25" s="653"/>
      <c r="EA25" s="653"/>
      <c r="EB25" s="653"/>
      <c r="EC25" s="680"/>
    </row>
    <row r="26" spans="2:133" ht="11.25" customHeight="1" x14ac:dyDescent="0.15">
      <c r="B26" s="635" t="s">
        <v>224</v>
      </c>
      <c r="C26" s="636"/>
      <c r="D26" s="636"/>
      <c r="E26" s="636"/>
      <c r="F26" s="636"/>
      <c r="G26" s="636"/>
      <c r="H26" s="636"/>
      <c r="I26" s="636"/>
      <c r="J26" s="636"/>
      <c r="K26" s="636"/>
      <c r="L26" s="636"/>
      <c r="M26" s="636"/>
      <c r="N26" s="636"/>
      <c r="O26" s="636"/>
      <c r="P26" s="636"/>
      <c r="Q26" s="637"/>
      <c r="R26" s="638">
        <v>2503993</v>
      </c>
      <c r="S26" s="639"/>
      <c r="T26" s="639"/>
      <c r="U26" s="639"/>
      <c r="V26" s="639"/>
      <c r="W26" s="639"/>
      <c r="X26" s="639"/>
      <c r="Y26" s="640"/>
      <c r="Z26" s="671">
        <v>51.5</v>
      </c>
      <c r="AA26" s="671"/>
      <c r="AB26" s="671"/>
      <c r="AC26" s="671"/>
      <c r="AD26" s="672">
        <v>2258394</v>
      </c>
      <c r="AE26" s="672"/>
      <c r="AF26" s="672"/>
      <c r="AG26" s="672"/>
      <c r="AH26" s="672"/>
      <c r="AI26" s="672"/>
      <c r="AJ26" s="672"/>
      <c r="AK26" s="672"/>
      <c r="AL26" s="641">
        <v>99.7</v>
      </c>
      <c r="AM26" s="642"/>
      <c r="AN26" s="642"/>
      <c r="AO26" s="673"/>
      <c r="AP26" s="733" t="s">
        <v>225</v>
      </c>
      <c r="AQ26" s="734"/>
      <c r="AR26" s="734"/>
      <c r="AS26" s="734"/>
      <c r="AT26" s="734"/>
      <c r="AU26" s="734"/>
      <c r="AV26" s="734"/>
      <c r="AW26" s="734"/>
      <c r="AX26" s="734"/>
      <c r="AY26" s="734"/>
      <c r="AZ26" s="734"/>
      <c r="BA26" s="734"/>
      <c r="BB26" s="734"/>
      <c r="BC26" s="734"/>
      <c r="BD26" s="734"/>
      <c r="BE26" s="734"/>
      <c r="BF26" s="735"/>
      <c r="BG26" s="638" t="s">
        <v>64</v>
      </c>
      <c r="BH26" s="639"/>
      <c r="BI26" s="639"/>
      <c r="BJ26" s="639"/>
      <c r="BK26" s="639"/>
      <c r="BL26" s="639"/>
      <c r="BM26" s="639"/>
      <c r="BN26" s="640"/>
      <c r="BO26" s="671" t="s">
        <v>64</v>
      </c>
      <c r="BP26" s="671"/>
      <c r="BQ26" s="671"/>
      <c r="BR26" s="671"/>
      <c r="BS26" s="644" t="s">
        <v>64</v>
      </c>
      <c r="BT26" s="639"/>
      <c r="BU26" s="639"/>
      <c r="BV26" s="639"/>
      <c r="BW26" s="639"/>
      <c r="BX26" s="639"/>
      <c r="BY26" s="639"/>
      <c r="BZ26" s="639"/>
      <c r="CA26" s="639"/>
      <c r="CB26" s="685"/>
      <c r="CD26" s="677" t="s">
        <v>226</v>
      </c>
      <c r="CE26" s="678"/>
      <c r="CF26" s="678"/>
      <c r="CG26" s="678"/>
      <c r="CH26" s="678"/>
      <c r="CI26" s="678"/>
      <c r="CJ26" s="678"/>
      <c r="CK26" s="678"/>
      <c r="CL26" s="678"/>
      <c r="CM26" s="678"/>
      <c r="CN26" s="678"/>
      <c r="CO26" s="678"/>
      <c r="CP26" s="678"/>
      <c r="CQ26" s="679"/>
      <c r="CR26" s="638">
        <v>356329</v>
      </c>
      <c r="CS26" s="639"/>
      <c r="CT26" s="639"/>
      <c r="CU26" s="639"/>
      <c r="CV26" s="639"/>
      <c r="CW26" s="639"/>
      <c r="CX26" s="639"/>
      <c r="CY26" s="640"/>
      <c r="CZ26" s="641">
        <v>8</v>
      </c>
      <c r="DA26" s="653"/>
      <c r="DB26" s="653"/>
      <c r="DC26" s="654"/>
      <c r="DD26" s="644">
        <v>343114</v>
      </c>
      <c r="DE26" s="639"/>
      <c r="DF26" s="639"/>
      <c r="DG26" s="639"/>
      <c r="DH26" s="639"/>
      <c r="DI26" s="639"/>
      <c r="DJ26" s="639"/>
      <c r="DK26" s="640"/>
      <c r="DL26" s="644" t="s">
        <v>64</v>
      </c>
      <c r="DM26" s="639"/>
      <c r="DN26" s="639"/>
      <c r="DO26" s="639"/>
      <c r="DP26" s="639"/>
      <c r="DQ26" s="639"/>
      <c r="DR26" s="639"/>
      <c r="DS26" s="639"/>
      <c r="DT26" s="639"/>
      <c r="DU26" s="639"/>
      <c r="DV26" s="640"/>
      <c r="DW26" s="641" t="s">
        <v>64</v>
      </c>
      <c r="DX26" s="653"/>
      <c r="DY26" s="653"/>
      <c r="DZ26" s="653"/>
      <c r="EA26" s="653"/>
      <c r="EB26" s="653"/>
      <c r="EC26" s="680"/>
    </row>
    <row r="27" spans="2:133" ht="11.25" customHeight="1" x14ac:dyDescent="0.15">
      <c r="B27" s="635" t="s">
        <v>227</v>
      </c>
      <c r="C27" s="636"/>
      <c r="D27" s="636"/>
      <c r="E27" s="636"/>
      <c r="F27" s="636"/>
      <c r="G27" s="636"/>
      <c r="H27" s="636"/>
      <c r="I27" s="636"/>
      <c r="J27" s="636"/>
      <c r="K27" s="636"/>
      <c r="L27" s="636"/>
      <c r="M27" s="636"/>
      <c r="N27" s="636"/>
      <c r="O27" s="636"/>
      <c r="P27" s="636"/>
      <c r="Q27" s="637"/>
      <c r="R27" s="638">
        <v>613</v>
      </c>
      <c r="S27" s="639"/>
      <c r="T27" s="639"/>
      <c r="U27" s="639"/>
      <c r="V27" s="639"/>
      <c r="W27" s="639"/>
      <c r="X27" s="639"/>
      <c r="Y27" s="640"/>
      <c r="Z27" s="671">
        <v>0</v>
      </c>
      <c r="AA27" s="671"/>
      <c r="AB27" s="671"/>
      <c r="AC27" s="671"/>
      <c r="AD27" s="672">
        <v>613</v>
      </c>
      <c r="AE27" s="672"/>
      <c r="AF27" s="672"/>
      <c r="AG27" s="672"/>
      <c r="AH27" s="672"/>
      <c r="AI27" s="672"/>
      <c r="AJ27" s="672"/>
      <c r="AK27" s="672"/>
      <c r="AL27" s="641">
        <v>0</v>
      </c>
      <c r="AM27" s="642"/>
      <c r="AN27" s="642"/>
      <c r="AO27" s="673"/>
      <c r="AP27" s="635" t="s">
        <v>228</v>
      </c>
      <c r="AQ27" s="636"/>
      <c r="AR27" s="636"/>
      <c r="AS27" s="636"/>
      <c r="AT27" s="636"/>
      <c r="AU27" s="636"/>
      <c r="AV27" s="636"/>
      <c r="AW27" s="636"/>
      <c r="AX27" s="636"/>
      <c r="AY27" s="636"/>
      <c r="AZ27" s="636"/>
      <c r="BA27" s="636"/>
      <c r="BB27" s="636"/>
      <c r="BC27" s="636"/>
      <c r="BD27" s="636"/>
      <c r="BE27" s="636"/>
      <c r="BF27" s="637"/>
      <c r="BG27" s="638">
        <v>355200</v>
      </c>
      <c r="BH27" s="639"/>
      <c r="BI27" s="639"/>
      <c r="BJ27" s="639"/>
      <c r="BK27" s="639"/>
      <c r="BL27" s="639"/>
      <c r="BM27" s="639"/>
      <c r="BN27" s="640"/>
      <c r="BO27" s="671">
        <v>100</v>
      </c>
      <c r="BP27" s="671"/>
      <c r="BQ27" s="671"/>
      <c r="BR27" s="671"/>
      <c r="BS27" s="644" t="s">
        <v>64</v>
      </c>
      <c r="BT27" s="639"/>
      <c r="BU27" s="639"/>
      <c r="BV27" s="639"/>
      <c r="BW27" s="639"/>
      <c r="BX27" s="639"/>
      <c r="BY27" s="639"/>
      <c r="BZ27" s="639"/>
      <c r="CA27" s="639"/>
      <c r="CB27" s="685"/>
      <c r="CD27" s="677" t="s">
        <v>229</v>
      </c>
      <c r="CE27" s="678"/>
      <c r="CF27" s="678"/>
      <c r="CG27" s="678"/>
      <c r="CH27" s="678"/>
      <c r="CI27" s="678"/>
      <c r="CJ27" s="678"/>
      <c r="CK27" s="678"/>
      <c r="CL27" s="678"/>
      <c r="CM27" s="678"/>
      <c r="CN27" s="678"/>
      <c r="CO27" s="678"/>
      <c r="CP27" s="678"/>
      <c r="CQ27" s="679"/>
      <c r="CR27" s="638">
        <v>231369</v>
      </c>
      <c r="CS27" s="651"/>
      <c r="CT27" s="651"/>
      <c r="CU27" s="651"/>
      <c r="CV27" s="651"/>
      <c r="CW27" s="651"/>
      <c r="CX27" s="651"/>
      <c r="CY27" s="652"/>
      <c r="CZ27" s="641">
        <v>5.2</v>
      </c>
      <c r="DA27" s="653"/>
      <c r="DB27" s="653"/>
      <c r="DC27" s="654"/>
      <c r="DD27" s="644">
        <v>75469</v>
      </c>
      <c r="DE27" s="651"/>
      <c r="DF27" s="651"/>
      <c r="DG27" s="651"/>
      <c r="DH27" s="651"/>
      <c r="DI27" s="651"/>
      <c r="DJ27" s="651"/>
      <c r="DK27" s="652"/>
      <c r="DL27" s="644">
        <v>52463</v>
      </c>
      <c r="DM27" s="651"/>
      <c r="DN27" s="651"/>
      <c r="DO27" s="651"/>
      <c r="DP27" s="651"/>
      <c r="DQ27" s="651"/>
      <c r="DR27" s="651"/>
      <c r="DS27" s="651"/>
      <c r="DT27" s="651"/>
      <c r="DU27" s="651"/>
      <c r="DV27" s="652"/>
      <c r="DW27" s="641">
        <v>2.2999999999999998</v>
      </c>
      <c r="DX27" s="653"/>
      <c r="DY27" s="653"/>
      <c r="DZ27" s="653"/>
      <c r="EA27" s="653"/>
      <c r="EB27" s="653"/>
      <c r="EC27" s="680"/>
    </row>
    <row r="28" spans="2:133" ht="11.25" customHeight="1" x14ac:dyDescent="0.15">
      <c r="B28" s="635" t="s">
        <v>230</v>
      </c>
      <c r="C28" s="636"/>
      <c r="D28" s="636"/>
      <c r="E28" s="636"/>
      <c r="F28" s="636"/>
      <c r="G28" s="636"/>
      <c r="H28" s="636"/>
      <c r="I28" s="636"/>
      <c r="J28" s="636"/>
      <c r="K28" s="636"/>
      <c r="L28" s="636"/>
      <c r="M28" s="636"/>
      <c r="N28" s="636"/>
      <c r="O28" s="636"/>
      <c r="P28" s="636"/>
      <c r="Q28" s="637"/>
      <c r="R28" s="638">
        <v>9552</v>
      </c>
      <c r="S28" s="639"/>
      <c r="T28" s="639"/>
      <c r="U28" s="639"/>
      <c r="V28" s="639"/>
      <c r="W28" s="639"/>
      <c r="X28" s="639"/>
      <c r="Y28" s="640"/>
      <c r="Z28" s="671">
        <v>0.2</v>
      </c>
      <c r="AA28" s="671"/>
      <c r="AB28" s="671"/>
      <c r="AC28" s="671"/>
      <c r="AD28" s="672" t="s">
        <v>64</v>
      </c>
      <c r="AE28" s="672"/>
      <c r="AF28" s="672"/>
      <c r="AG28" s="672"/>
      <c r="AH28" s="672"/>
      <c r="AI28" s="672"/>
      <c r="AJ28" s="672"/>
      <c r="AK28" s="672"/>
      <c r="AL28" s="641" t="s">
        <v>64</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5"/>
      <c r="CD28" s="677" t="s">
        <v>231</v>
      </c>
      <c r="CE28" s="678"/>
      <c r="CF28" s="678"/>
      <c r="CG28" s="678"/>
      <c r="CH28" s="678"/>
      <c r="CI28" s="678"/>
      <c r="CJ28" s="678"/>
      <c r="CK28" s="678"/>
      <c r="CL28" s="678"/>
      <c r="CM28" s="678"/>
      <c r="CN28" s="678"/>
      <c r="CO28" s="678"/>
      <c r="CP28" s="678"/>
      <c r="CQ28" s="679"/>
      <c r="CR28" s="638">
        <v>342103</v>
      </c>
      <c r="CS28" s="639"/>
      <c r="CT28" s="639"/>
      <c r="CU28" s="639"/>
      <c r="CV28" s="639"/>
      <c r="CW28" s="639"/>
      <c r="CX28" s="639"/>
      <c r="CY28" s="640"/>
      <c r="CZ28" s="641">
        <v>7.7</v>
      </c>
      <c r="DA28" s="653"/>
      <c r="DB28" s="653"/>
      <c r="DC28" s="654"/>
      <c r="DD28" s="644">
        <v>342103</v>
      </c>
      <c r="DE28" s="639"/>
      <c r="DF28" s="639"/>
      <c r="DG28" s="639"/>
      <c r="DH28" s="639"/>
      <c r="DI28" s="639"/>
      <c r="DJ28" s="639"/>
      <c r="DK28" s="640"/>
      <c r="DL28" s="644">
        <v>342103</v>
      </c>
      <c r="DM28" s="639"/>
      <c r="DN28" s="639"/>
      <c r="DO28" s="639"/>
      <c r="DP28" s="639"/>
      <c r="DQ28" s="639"/>
      <c r="DR28" s="639"/>
      <c r="DS28" s="639"/>
      <c r="DT28" s="639"/>
      <c r="DU28" s="639"/>
      <c r="DV28" s="640"/>
      <c r="DW28" s="641">
        <v>14.7</v>
      </c>
      <c r="DX28" s="653"/>
      <c r="DY28" s="653"/>
      <c r="DZ28" s="653"/>
      <c r="EA28" s="653"/>
      <c r="EB28" s="653"/>
      <c r="EC28" s="680"/>
    </row>
    <row r="29" spans="2:133" ht="11.25" customHeight="1" x14ac:dyDescent="0.15">
      <c r="B29" s="635" t="s">
        <v>232</v>
      </c>
      <c r="C29" s="636"/>
      <c r="D29" s="636"/>
      <c r="E29" s="636"/>
      <c r="F29" s="636"/>
      <c r="G29" s="636"/>
      <c r="H29" s="636"/>
      <c r="I29" s="636"/>
      <c r="J29" s="636"/>
      <c r="K29" s="636"/>
      <c r="L29" s="636"/>
      <c r="M29" s="636"/>
      <c r="N29" s="636"/>
      <c r="O29" s="636"/>
      <c r="P29" s="636"/>
      <c r="Q29" s="637"/>
      <c r="R29" s="638">
        <v>20626</v>
      </c>
      <c r="S29" s="639"/>
      <c r="T29" s="639"/>
      <c r="U29" s="639"/>
      <c r="V29" s="639"/>
      <c r="W29" s="639"/>
      <c r="X29" s="639"/>
      <c r="Y29" s="640"/>
      <c r="Z29" s="671">
        <v>0.4</v>
      </c>
      <c r="AA29" s="671"/>
      <c r="AB29" s="671"/>
      <c r="AC29" s="671"/>
      <c r="AD29" s="672">
        <v>5518</v>
      </c>
      <c r="AE29" s="672"/>
      <c r="AF29" s="672"/>
      <c r="AG29" s="672"/>
      <c r="AH29" s="672"/>
      <c r="AI29" s="672"/>
      <c r="AJ29" s="672"/>
      <c r="AK29" s="672"/>
      <c r="AL29" s="641">
        <v>0.2</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233</v>
      </c>
      <c r="CE29" s="728"/>
      <c r="CF29" s="677" t="s">
        <v>234</v>
      </c>
      <c r="CG29" s="678"/>
      <c r="CH29" s="678"/>
      <c r="CI29" s="678"/>
      <c r="CJ29" s="678"/>
      <c r="CK29" s="678"/>
      <c r="CL29" s="678"/>
      <c r="CM29" s="678"/>
      <c r="CN29" s="678"/>
      <c r="CO29" s="678"/>
      <c r="CP29" s="678"/>
      <c r="CQ29" s="679"/>
      <c r="CR29" s="638">
        <v>342103</v>
      </c>
      <c r="CS29" s="651"/>
      <c r="CT29" s="651"/>
      <c r="CU29" s="651"/>
      <c r="CV29" s="651"/>
      <c r="CW29" s="651"/>
      <c r="CX29" s="651"/>
      <c r="CY29" s="652"/>
      <c r="CZ29" s="641">
        <v>7.7</v>
      </c>
      <c r="DA29" s="653"/>
      <c r="DB29" s="653"/>
      <c r="DC29" s="654"/>
      <c r="DD29" s="644">
        <v>342103</v>
      </c>
      <c r="DE29" s="651"/>
      <c r="DF29" s="651"/>
      <c r="DG29" s="651"/>
      <c r="DH29" s="651"/>
      <c r="DI29" s="651"/>
      <c r="DJ29" s="651"/>
      <c r="DK29" s="652"/>
      <c r="DL29" s="644">
        <v>342103</v>
      </c>
      <c r="DM29" s="651"/>
      <c r="DN29" s="651"/>
      <c r="DO29" s="651"/>
      <c r="DP29" s="651"/>
      <c r="DQ29" s="651"/>
      <c r="DR29" s="651"/>
      <c r="DS29" s="651"/>
      <c r="DT29" s="651"/>
      <c r="DU29" s="651"/>
      <c r="DV29" s="652"/>
      <c r="DW29" s="641">
        <v>14.7</v>
      </c>
      <c r="DX29" s="653"/>
      <c r="DY29" s="653"/>
      <c r="DZ29" s="653"/>
      <c r="EA29" s="653"/>
      <c r="EB29" s="653"/>
      <c r="EC29" s="680"/>
    </row>
    <row r="30" spans="2:133" ht="11.25" customHeight="1" x14ac:dyDescent="0.15">
      <c r="B30" s="635" t="s">
        <v>235</v>
      </c>
      <c r="C30" s="636"/>
      <c r="D30" s="636"/>
      <c r="E30" s="636"/>
      <c r="F30" s="636"/>
      <c r="G30" s="636"/>
      <c r="H30" s="636"/>
      <c r="I30" s="636"/>
      <c r="J30" s="636"/>
      <c r="K30" s="636"/>
      <c r="L30" s="636"/>
      <c r="M30" s="636"/>
      <c r="N30" s="636"/>
      <c r="O30" s="636"/>
      <c r="P30" s="636"/>
      <c r="Q30" s="637"/>
      <c r="R30" s="638">
        <v>8974</v>
      </c>
      <c r="S30" s="639"/>
      <c r="T30" s="639"/>
      <c r="U30" s="639"/>
      <c r="V30" s="639"/>
      <c r="W30" s="639"/>
      <c r="X30" s="639"/>
      <c r="Y30" s="640"/>
      <c r="Z30" s="671">
        <v>0.2</v>
      </c>
      <c r="AA30" s="671"/>
      <c r="AB30" s="671"/>
      <c r="AC30" s="671"/>
      <c r="AD30" s="672" t="s">
        <v>64</v>
      </c>
      <c r="AE30" s="672"/>
      <c r="AF30" s="672"/>
      <c r="AG30" s="672"/>
      <c r="AH30" s="672"/>
      <c r="AI30" s="672"/>
      <c r="AJ30" s="672"/>
      <c r="AK30" s="672"/>
      <c r="AL30" s="641" t="s">
        <v>64</v>
      </c>
      <c r="AM30" s="642"/>
      <c r="AN30" s="642"/>
      <c r="AO30" s="673"/>
      <c r="AP30" s="699" t="s">
        <v>152</v>
      </c>
      <c r="AQ30" s="700"/>
      <c r="AR30" s="700"/>
      <c r="AS30" s="700"/>
      <c r="AT30" s="700"/>
      <c r="AU30" s="700"/>
      <c r="AV30" s="700"/>
      <c r="AW30" s="700"/>
      <c r="AX30" s="700"/>
      <c r="AY30" s="700"/>
      <c r="AZ30" s="700"/>
      <c r="BA30" s="700"/>
      <c r="BB30" s="700"/>
      <c r="BC30" s="700"/>
      <c r="BD30" s="700"/>
      <c r="BE30" s="700"/>
      <c r="BF30" s="701"/>
      <c r="BG30" s="699" t="s">
        <v>236</v>
      </c>
      <c r="BH30" s="724"/>
      <c r="BI30" s="724"/>
      <c r="BJ30" s="724"/>
      <c r="BK30" s="724"/>
      <c r="BL30" s="724"/>
      <c r="BM30" s="724"/>
      <c r="BN30" s="724"/>
      <c r="BO30" s="724"/>
      <c r="BP30" s="724"/>
      <c r="BQ30" s="725"/>
      <c r="BR30" s="699" t="s">
        <v>237</v>
      </c>
      <c r="BS30" s="724"/>
      <c r="BT30" s="724"/>
      <c r="BU30" s="724"/>
      <c r="BV30" s="724"/>
      <c r="BW30" s="724"/>
      <c r="BX30" s="724"/>
      <c r="BY30" s="724"/>
      <c r="BZ30" s="724"/>
      <c r="CA30" s="724"/>
      <c r="CB30" s="725"/>
      <c r="CD30" s="729"/>
      <c r="CE30" s="730"/>
      <c r="CF30" s="677" t="s">
        <v>238</v>
      </c>
      <c r="CG30" s="678"/>
      <c r="CH30" s="678"/>
      <c r="CI30" s="678"/>
      <c r="CJ30" s="678"/>
      <c r="CK30" s="678"/>
      <c r="CL30" s="678"/>
      <c r="CM30" s="678"/>
      <c r="CN30" s="678"/>
      <c r="CO30" s="678"/>
      <c r="CP30" s="678"/>
      <c r="CQ30" s="679"/>
      <c r="CR30" s="638">
        <v>328499</v>
      </c>
      <c r="CS30" s="639"/>
      <c r="CT30" s="639"/>
      <c r="CU30" s="639"/>
      <c r="CV30" s="639"/>
      <c r="CW30" s="639"/>
      <c r="CX30" s="639"/>
      <c r="CY30" s="640"/>
      <c r="CZ30" s="641">
        <v>7.3</v>
      </c>
      <c r="DA30" s="653"/>
      <c r="DB30" s="653"/>
      <c r="DC30" s="654"/>
      <c r="DD30" s="644">
        <v>328499</v>
      </c>
      <c r="DE30" s="639"/>
      <c r="DF30" s="639"/>
      <c r="DG30" s="639"/>
      <c r="DH30" s="639"/>
      <c r="DI30" s="639"/>
      <c r="DJ30" s="639"/>
      <c r="DK30" s="640"/>
      <c r="DL30" s="644">
        <v>328499</v>
      </c>
      <c r="DM30" s="639"/>
      <c r="DN30" s="639"/>
      <c r="DO30" s="639"/>
      <c r="DP30" s="639"/>
      <c r="DQ30" s="639"/>
      <c r="DR30" s="639"/>
      <c r="DS30" s="639"/>
      <c r="DT30" s="639"/>
      <c r="DU30" s="639"/>
      <c r="DV30" s="640"/>
      <c r="DW30" s="641">
        <v>14.1</v>
      </c>
      <c r="DX30" s="653"/>
      <c r="DY30" s="653"/>
      <c r="DZ30" s="653"/>
      <c r="EA30" s="653"/>
      <c r="EB30" s="653"/>
      <c r="EC30" s="680"/>
    </row>
    <row r="31" spans="2:133" ht="11.25" customHeight="1" x14ac:dyDescent="0.15">
      <c r="B31" s="635" t="s">
        <v>239</v>
      </c>
      <c r="C31" s="636"/>
      <c r="D31" s="636"/>
      <c r="E31" s="636"/>
      <c r="F31" s="636"/>
      <c r="G31" s="636"/>
      <c r="H31" s="636"/>
      <c r="I31" s="636"/>
      <c r="J31" s="636"/>
      <c r="K31" s="636"/>
      <c r="L31" s="636"/>
      <c r="M31" s="636"/>
      <c r="N31" s="636"/>
      <c r="O31" s="636"/>
      <c r="P31" s="636"/>
      <c r="Q31" s="637"/>
      <c r="R31" s="638">
        <v>919726</v>
      </c>
      <c r="S31" s="639"/>
      <c r="T31" s="639"/>
      <c r="U31" s="639"/>
      <c r="V31" s="639"/>
      <c r="W31" s="639"/>
      <c r="X31" s="639"/>
      <c r="Y31" s="640"/>
      <c r="Z31" s="671">
        <v>18.899999999999999</v>
      </c>
      <c r="AA31" s="671"/>
      <c r="AB31" s="671"/>
      <c r="AC31" s="671"/>
      <c r="AD31" s="672" t="s">
        <v>64</v>
      </c>
      <c r="AE31" s="672"/>
      <c r="AF31" s="672"/>
      <c r="AG31" s="672"/>
      <c r="AH31" s="672"/>
      <c r="AI31" s="672"/>
      <c r="AJ31" s="672"/>
      <c r="AK31" s="672"/>
      <c r="AL31" s="641" t="s">
        <v>64</v>
      </c>
      <c r="AM31" s="642"/>
      <c r="AN31" s="642"/>
      <c r="AO31" s="673"/>
      <c r="AP31" s="715" t="s">
        <v>240</v>
      </c>
      <c r="AQ31" s="716"/>
      <c r="AR31" s="716"/>
      <c r="AS31" s="716"/>
      <c r="AT31" s="721" t="s">
        <v>241</v>
      </c>
      <c r="AU31" s="86"/>
      <c r="AV31" s="86"/>
      <c r="AW31" s="86"/>
      <c r="AX31" s="708" t="s">
        <v>118</v>
      </c>
      <c r="AY31" s="709"/>
      <c r="AZ31" s="709"/>
      <c r="BA31" s="709"/>
      <c r="BB31" s="709"/>
      <c r="BC31" s="709"/>
      <c r="BD31" s="709"/>
      <c r="BE31" s="709"/>
      <c r="BF31" s="710"/>
      <c r="BG31" s="711">
        <v>98.4</v>
      </c>
      <c r="BH31" s="712"/>
      <c r="BI31" s="712"/>
      <c r="BJ31" s="712"/>
      <c r="BK31" s="712"/>
      <c r="BL31" s="712"/>
      <c r="BM31" s="713">
        <v>88.2</v>
      </c>
      <c r="BN31" s="712"/>
      <c r="BO31" s="712"/>
      <c r="BP31" s="712"/>
      <c r="BQ31" s="714"/>
      <c r="BR31" s="711">
        <v>97.8</v>
      </c>
      <c r="BS31" s="712"/>
      <c r="BT31" s="712"/>
      <c r="BU31" s="712"/>
      <c r="BV31" s="712"/>
      <c r="BW31" s="712"/>
      <c r="BX31" s="713">
        <v>88.2</v>
      </c>
      <c r="BY31" s="712"/>
      <c r="BZ31" s="712"/>
      <c r="CA31" s="712"/>
      <c r="CB31" s="714"/>
      <c r="CD31" s="729"/>
      <c r="CE31" s="730"/>
      <c r="CF31" s="677" t="s">
        <v>242</v>
      </c>
      <c r="CG31" s="678"/>
      <c r="CH31" s="678"/>
      <c r="CI31" s="678"/>
      <c r="CJ31" s="678"/>
      <c r="CK31" s="678"/>
      <c r="CL31" s="678"/>
      <c r="CM31" s="678"/>
      <c r="CN31" s="678"/>
      <c r="CO31" s="678"/>
      <c r="CP31" s="678"/>
      <c r="CQ31" s="679"/>
      <c r="CR31" s="638">
        <v>13604</v>
      </c>
      <c r="CS31" s="651"/>
      <c r="CT31" s="651"/>
      <c r="CU31" s="651"/>
      <c r="CV31" s="651"/>
      <c r="CW31" s="651"/>
      <c r="CX31" s="651"/>
      <c r="CY31" s="652"/>
      <c r="CZ31" s="641">
        <v>0.3</v>
      </c>
      <c r="DA31" s="653"/>
      <c r="DB31" s="653"/>
      <c r="DC31" s="654"/>
      <c r="DD31" s="644">
        <v>13604</v>
      </c>
      <c r="DE31" s="651"/>
      <c r="DF31" s="651"/>
      <c r="DG31" s="651"/>
      <c r="DH31" s="651"/>
      <c r="DI31" s="651"/>
      <c r="DJ31" s="651"/>
      <c r="DK31" s="652"/>
      <c r="DL31" s="644">
        <v>13604</v>
      </c>
      <c r="DM31" s="651"/>
      <c r="DN31" s="651"/>
      <c r="DO31" s="651"/>
      <c r="DP31" s="651"/>
      <c r="DQ31" s="651"/>
      <c r="DR31" s="651"/>
      <c r="DS31" s="651"/>
      <c r="DT31" s="651"/>
      <c r="DU31" s="651"/>
      <c r="DV31" s="652"/>
      <c r="DW31" s="641">
        <v>0.6</v>
      </c>
      <c r="DX31" s="653"/>
      <c r="DY31" s="653"/>
      <c r="DZ31" s="653"/>
      <c r="EA31" s="653"/>
      <c r="EB31" s="653"/>
      <c r="EC31" s="680"/>
    </row>
    <row r="32" spans="2:133" ht="11.25" customHeight="1" x14ac:dyDescent="0.15">
      <c r="B32" s="705" t="s">
        <v>243</v>
      </c>
      <c r="C32" s="706"/>
      <c r="D32" s="706"/>
      <c r="E32" s="706"/>
      <c r="F32" s="706"/>
      <c r="G32" s="706"/>
      <c r="H32" s="706"/>
      <c r="I32" s="706"/>
      <c r="J32" s="706"/>
      <c r="K32" s="706"/>
      <c r="L32" s="706"/>
      <c r="M32" s="706"/>
      <c r="N32" s="706"/>
      <c r="O32" s="706"/>
      <c r="P32" s="706"/>
      <c r="Q32" s="707"/>
      <c r="R32" s="638" t="s">
        <v>64</v>
      </c>
      <c r="S32" s="639"/>
      <c r="T32" s="639"/>
      <c r="U32" s="639"/>
      <c r="V32" s="639"/>
      <c r="W32" s="639"/>
      <c r="X32" s="639"/>
      <c r="Y32" s="640"/>
      <c r="Z32" s="671" t="s">
        <v>64</v>
      </c>
      <c r="AA32" s="671"/>
      <c r="AB32" s="671"/>
      <c r="AC32" s="671"/>
      <c r="AD32" s="672" t="s">
        <v>64</v>
      </c>
      <c r="AE32" s="672"/>
      <c r="AF32" s="672"/>
      <c r="AG32" s="672"/>
      <c r="AH32" s="672"/>
      <c r="AI32" s="672"/>
      <c r="AJ32" s="672"/>
      <c r="AK32" s="672"/>
      <c r="AL32" s="641" t="s">
        <v>64</v>
      </c>
      <c r="AM32" s="642"/>
      <c r="AN32" s="642"/>
      <c r="AO32" s="673"/>
      <c r="AP32" s="717"/>
      <c r="AQ32" s="718"/>
      <c r="AR32" s="718"/>
      <c r="AS32" s="718"/>
      <c r="AT32" s="722"/>
      <c r="AU32" s="85" t="s">
        <v>244</v>
      </c>
      <c r="AV32" s="85"/>
      <c r="AW32" s="85"/>
      <c r="AX32" s="635" t="s">
        <v>245</v>
      </c>
      <c r="AY32" s="636"/>
      <c r="AZ32" s="636"/>
      <c r="BA32" s="636"/>
      <c r="BB32" s="636"/>
      <c r="BC32" s="636"/>
      <c r="BD32" s="636"/>
      <c r="BE32" s="636"/>
      <c r="BF32" s="637"/>
      <c r="BG32" s="703">
        <v>99.3</v>
      </c>
      <c r="BH32" s="651"/>
      <c r="BI32" s="651"/>
      <c r="BJ32" s="651"/>
      <c r="BK32" s="651"/>
      <c r="BL32" s="651"/>
      <c r="BM32" s="642">
        <v>95.3</v>
      </c>
      <c r="BN32" s="704"/>
      <c r="BO32" s="704"/>
      <c r="BP32" s="704"/>
      <c r="BQ32" s="684"/>
      <c r="BR32" s="703">
        <v>98.8</v>
      </c>
      <c r="BS32" s="651"/>
      <c r="BT32" s="651"/>
      <c r="BU32" s="651"/>
      <c r="BV32" s="651"/>
      <c r="BW32" s="651"/>
      <c r="BX32" s="642">
        <v>95</v>
      </c>
      <c r="BY32" s="704"/>
      <c r="BZ32" s="704"/>
      <c r="CA32" s="704"/>
      <c r="CB32" s="684"/>
      <c r="CD32" s="731"/>
      <c r="CE32" s="732"/>
      <c r="CF32" s="677" t="s">
        <v>246</v>
      </c>
      <c r="CG32" s="678"/>
      <c r="CH32" s="678"/>
      <c r="CI32" s="678"/>
      <c r="CJ32" s="678"/>
      <c r="CK32" s="678"/>
      <c r="CL32" s="678"/>
      <c r="CM32" s="678"/>
      <c r="CN32" s="678"/>
      <c r="CO32" s="678"/>
      <c r="CP32" s="678"/>
      <c r="CQ32" s="679"/>
      <c r="CR32" s="638" t="s">
        <v>64</v>
      </c>
      <c r="CS32" s="639"/>
      <c r="CT32" s="639"/>
      <c r="CU32" s="639"/>
      <c r="CV32" s="639"/>
      <c r="CW32" s="639"/>
      <c r="CX32" s="639"/>
      <c r="CY32" s="640"/>
      <c r="CZ32" s="641" t="s">
        <v>64</v>
      </c>
      <c r="DA32" s="653"/>
      <c r="DB32" s="653"/>
      <c r="DC32" s="654"/>
      <c r="DD32" s="644" t="s">
        <v>64</v>
      </c>
      <c r="DE32" s="639"/>
      <c r="DF32" s="639"/>
      <c r="DG32" s="639"/>
      <c r="DH32" s="639"/>
      <c r="DI32" s="639"/>
      <c r="DJ32" s="639"/>
      <c r="DK32" s="640"/>
      <c r="DL32" s="644" t="s">
        <v>64</v>
      </c>
      <c r="DM32" s="639"/>
      <c r="DN32" s="639"/>
      <c r="DO32" s="639"/>
      <c r="DP32" s="639"/>
      <c r="DQ32" s="639"/>
      <c r="DR32" s="639"/>
      <c r="DS32" s="639"/>
      <c r="DT32" s="639"/>
      <c r="DU32" s="639"/>
      <c r="DV32" s="640"/>
      <c r="DW32" s="641" t="s">
        <v>64</v>
      </c>
      <c r="DX32" s="653"/>
      <c r="DY32" s="653"/>
      <c r="DZ32" s="653"/>
      <c r="EA32" s="653"/>
      <c r="EB32" s="653"/>
      <c r="EC32" s="680"/>
    </row>
    <row r="33" spans="2:133" ht="11.25" customHeight="1" x14ac:dyDescent="0.15">
      <c r="B33" s="635" t="s">
        <v>247</v>
      </c>
      <c r="C33" s="636"/>
      <c r="D33" s="636"/>
      <c r="E33" s="636"/>
      <c r="F33" s="636"/>
      <c r="G33" s="636"/>
      <c r="H33" s="636"/>
      <c r="I33" s="636"/>
      <c r="J33" s="636"/>
      <c r="K33" s="636"/>
      <c r="L33" s="636"/>
      <c r="M33" s="636"/>
      <c r="N33" s="636"/>
      <c r="O33" s="636"/>
      <c r="P33" s="636"/>
      <c r="Q33" s="637"/>
      <c r="R33" s="638">
        <v>343950</v>
      </c>
      <c r="S33" s="639"/>
      <c r="T33" s="639"/>
      <c r="U33" s="639"/>
      <c r="V33" s="639"/>
      <c r="W33" s="639"/>
      <c r="X33" s="639"/>
      <c r="Y33" s="640"/>
      <c r="Z33" s="671">
        <v>7.1</v>
      </c>
      <c r="AA33" s="671"/>
      <c r="AB33" s="671"/>
      <c r="AC33" s="671"/>
      <c r="AD33" s="672" t="s">
        <v>64</v>
      </c>
      <c r="AE33" s="672"/>
      <c r="AF33" s="672"/>
      <c r="AG33" s="672"/>
      <c r="AH33" s="672"/>
      <c r="AI33" s="672"/>
      <c r="AJ33" s="672"/>
      <c r="AK33" s="672"/>
      <c r="AL33" s="641" t="s">
        <v>64</v>
      </c>
      <c r="AM33" s="642"/>
      <c r="AN33" s="642"/>
      <c r="AO33" s="673"/>
      <c r="AP33" s="719"/>
      <c r="AQ33" s="720"/>
      <c r="AR33" s="720"/>
      <c r="AS33" s="720"/>
      <c r="AT33" s="723"/>
      <c r="AU33" s="87"/>
      <c r="AV33" s="87"/>
      <c r="AW33" s="87"/>
      <c r="AX33" s="619" t="s">
        <v>248</v>
      </c>
      <c r="AY33" s="620"/>
      <c r="AZ33" s="620"/>
      <c r="BA33" s="620"/>
      <c r="BB33" s="620"/>
      <c r="BC33" s="620"/>
      <c r="BD33" s="620"/>
      <c r="BE33" s="620"/>
      <c r="BF33" s="621"/>
      <c r="BG33" s="702">
        <v>97.3</v>
      </c>
      <c r="BH33" s="623"/>
      <c r="BI33" s="623"/>
      <c r="BJ33" s="623"/>
      <c r="BK33" s="623"/>
      <c r="BL33" s="623"/>
      <c r="BM33" s="665">
        <v>80.8</v>
      </c>
      <c r="BN33" s="623"/>
      <c r="BO33" s="623"/>
      <c r="BP33" s="623"/>
      <c r="BQ33" s="667"/>
      <c r="BR33" s="702">
        <v>96.6</v>
      </c>
      <c r="BS33" s="623"/>
      <c r="BT33" s="623"/>
      <c r="BU33" s="623"/>
      <c r="BV33" s="623"/>
      <c r="BW33" s="623"/>
      <c r="BX33" s="665">
        <v>80.5</v>
      </c>
      <c r="BY33" s="623"/>
      <c r="BZ33" s="623"/>
      <c r="CA33" s="623"/>
      <c r="CB33" s="667"/>
      <c r="CD33" s="677" t="s">
        <v>249</v>
      </c>
      <c r="CE33" s="678"/>
      <c r="CF33" s="678"/>
      <c r="CG33" s="678"/>
      <c r="CH33" s="678"/>
      <c r="CI33" s="678"/>
      <c r="CJ33" s="678"/>
      <c r="CK33" s="678"/>
      <c r="CL33" s="678"/>
      <c r="CM33" s="678"/>
      <c r="CN33" s="678"/>
      <c r="CO33" s="678"/>
      <c r="CP33" s="678"/>
      <c r="CQ33" s="679"/>
      <c r="CR33" s="638">
        <v>2576301</v>
      </c>
      <c r="CS33" s="651"/>
      <c r="CT33" s="651"/>
      <c r="CU33" s="651"/>
      <c r="CV33" s="651"/>
      <c r="CW33" s="651"/>
      <c r="CX33" s="651"/>
      <c r="CY33" s="652"/>
      <c r="CZ33" s="641">
        <v>57.6</v>
      </c>
      <c r="DA33" s="653"/>
      <c r="DB33" s="653"/>
      <c r="DC33" s="654"/>
      <c r="DD33" s="644">
        <v>1625508</v>
      </c>
      <c r="DE33" s="651"/>
      <c r="DF33" s="651"/>
      <c r="DG33" s="651"/>
      <c r="DH33" s="651"/>
      <c r="DI33" s="651"/>
      <c r="DJ33" s="651"/>
      <c r="DK33" s="652"/>
      <c r="DL33" s="644">
        <v>921338</v>
      </c>
      <c r="DM33" s="651"/>
      <c r="DN33" s="651"/>
      <c r="DO33" s="651"/>
      <c r="DP33" s="651"/>
      <c r="DQ33" s="651"/>
      <c r="DR33" s="651"/>
      <c r="DS33" s="651"/>
      <c r="DT33" s="651"/>
      <c r="DU33" s="651"/>
      <c r="DV33" s="652"/>
      <c r="DW33" s="641">
        <v>39.5</v>
      </c>
      <c r="DX33" s="653"/>
      <c r="DY33" s="653"/>
      <c r="DZ33" s="653"/>
      <c r="EA33" s="653"/>
      <c r="EB33" s="653"/>
      <c r="EC33" s="680"/>
    </row>
    <row r="34" spans="2:133" ht="11.25" customHeight="1" x14ac:dyDescent="0.15">
      <c r="B34" s="635" t="s">
        <v>250</v>
      </c>
      <c r="C34" s="636"/>
      <c r="D34" s="636"/>
      <c r="E34" s="636"/>
      <c r="F34" s="636"/>
      <c r="G34" s="636"/>
      <c r="H34" s="636"/>
      <c r="I34" s="636"/>
      <c r="J34" s="636"/>
      <c r="K34" s="636"/>
      <c r="L34" s="636"/>
      <c r="M34" s="636"/>
      <c r="N34" s="636"/>
      <c r="O34" s="636"/>
      <c r="P34" s="636"/>
      <c r="Q34" s="637"/>
      <c r="R34" s="638">
        <v>13347</v>
      </c>
      <c r="S34" s="639"/>
      <c r="T34" s="639"/>
      <c r="U34" s="639"/>
      <c r="V34" s="639"/>
      <c r="W34" s="639"/>
      <c r="X34" s="639"/>
      <c r="Y34" s="640"/>
      <c r="Z34" s="671">
        <v>0.3</v>
      </c>
      <c r="AA34" s="671"/>
      <c r="AB34" s="671"/>
      <c r="AC34" s="671"/>
      <c r="AD34" s="672">
        <v>765</v>
      </c>
      <c r="AE34" s="672"/>
      <c r="AF34" s="672"/>
      <c r="AG34" s="672"/>
      <c r="AH34" s="672"/>
      <c r="AI34" s="672"/>
      <c r="AJ34" s="672"/>
      <c r="AK34" s="672"/>
      <c r="AL34" s="641">
        <v>0</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7" t="s">
        <v>251</v>
      </c>
      <c r="CE34" s="678"/>
      <c r="CF34" s="678"/>
      <c r="CG34" s="678"/>
      <c r="CH34" s="678"/>
      <c r="CI34" s="678"/>
      <c r="CJ34" s="678"/>
      <c r="CK34" s="678"/>
      <c r="CL34" s="678"/>
      <c r="CM34" s="678"/>
      <c r="CN34" s="678"/>
      <c r="CO34" s="678"/>
      <c r="CP34" s="678"/>
      <c r="CQ34" s="679"/>
      <c r="CR34" s="638">
        <v>680816</v>
      </c>
      <c r="CS34" s="639"/>
      <c r="CT34" s="639"/>
      <c r="CU34" s="639"/>
      <c r="CV34" s="639"/>
      <c r="CW34" s="639"/>
      <c r="CX34" s="639"/>
      <c r="CY34" s="640"/>
      <c r="CZ34" s="641">
        <v>15.2</v>
      </c>
      <c r="DA34" s="653"/>
      <c r="DB34" s="653"/>
      <c r="DC34" s="654"/>
      <c r="DD34" s="644">
        <v>426618</v>
      </c>
      <c r="DE34" s="639"/>
      <c r="DF34" s="639"/>
      <c r="DG34" s="639"/>
      <c r="DH34" s="639"/>
      <c r="DI34" s="639"/>
      <c r="DJ34" s="639"/>
      <c r="DK34" s="640"/>
      <c r="DL34" s="644">
        <v>321135</v>
      </c>
      <c r="DM34" s="639"/>
      <c r="DN34" s="639"/>
      <c r="DO34" s="639"/>
      <c r="DP34" s="639"/>
      <c r="DQ34" s="639"/>
      <c r="DR34" s="639"/>
      <c r="DS34" s="639"/>
      <c r="DT34" s="639"/>
      <c r="DU34" s="639"/>
      <c r="DV34" s="640"/>
      <c r="DW34" s="641">
        <v>13.8</v>
      </c>
      <c r="DX34" s="653"/>
      <c r="DY34" s="653"/>
      <c r="DZ34" s="653"/>
      <c r="EA34" s="653"/>
      <c r="EB34" s="653"/>
      <c r="EC34" s="680"/>
    </row>
    <row r="35" spans="2:133" ht="11.25" customHeight="1" x14ac:dyDescent="0.15">
      <c r="B35" s="635" t="s">
        <v>252</v>
      </c>
      <c r="C35" s="636"/>
      <c r="D35" s="636"/>
      <c r="E35" s="636"/>
      <c r="F35" s="636"/>
      <c r="G35" s="636"/>
      <c r="H35" s="636"/>
      <c r="I35" s="636"/>
      <c r="J35" s="636"/>
      <c r="K35" s="636"/>
      <c r="L35" s="636"/>
      <c r="M35" s="636"/>
      <c r="N35" s="636"/>
      <c r="O35" s="636"/>
      <c r="P35" s="636"/>
      <c r="Q35" s="637"/>
      <c r="R35" s="638">
        <v>150907</v>
      </c>
      <c r="S35" s="639"/>
      <c r="T35" s="639"/>
      <c r="U35" s="639"/>
      <c r="V35" s="639"/>
      <c r="W35" s="639"/>
      <c r="X35" s="639"/>
      <c r="Y35" s="640"/>
      <c r="Z35" s="671">
        <v>3.1</v>
      </c>
      <c r="AA35" s="671"/>
      <c r="AB35" s="671"/>
      <c r="AC35" s="671"/>
      <c r="AD35" s="672" t="s">
        <v>64</v>
      </c>
      <c r="AE35" s="672"/>
      <c r="AF35" s="672"/>
      <c r="AG35" s="672"/>
      <c r="AH35" s="672"/>
      <c r="AI35" s="672"/>
      <c r="AJ35" s="672"/>
      <c r="AK35" s="672"/>
      <c r="AL35" s="641" t="s">
        <v>64</v>
      </c>
      <c r="AM35" s="642"/>
      <c r="AN35" s="642"/>
      <c r="AO35" s="673"/>
      <c r="AP35" s="90"/>
      <c r="AQ35" s="699" t="s">
        <v>253</v>
      </c>
      <c r="AR35" s="700"/>
      <c r="AS35" s="700"/>
      <c r="AT35" s="700"/>
      <c r="AU35" s="700"/>
      <c r="AV35" s="700"/>
      <c r="AW35" s="700"/>
      <c r="AX35" s="700"/>
      <c r="AY35" s="700"/>
      <c r="AZ35" s="700"/>
      <c r="BA35" s="700"/>
      <c r="BB35" s="700"/>
      <c r="BC35" s="700"/>
      <c r="BD35" s="700"/>
      <c r="BE35" s="700"/>
      <c r="BF35" s="701"/>
      <c r="BG35" s="699" t="s">
        <v>254</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7" t="s">
        <v>255</v>
      </c>
      <c r="CE35" s="678"/>
      <c r="CF35" s="678"/>
      <c r="CG35" s="678"/>
      <c r="CH35" s="678"/>
      <c r="CI35" s="678"/>
      <c r="CJ35" s="678"/>
      <c r="CK35" s="678"/>
      <c r="CL35" s="678"/>
      <c r="CM35" s="678"/>
      <c r="CN35" s="678"/>
      <c r="CO35" s="678"/>
      <c r="CP35" s="678"/>
      <c r="CQ35" s="679"/>
      <c r="CR35" s="638">
        <v>108366</v>
      </c>
      <c r="CS35" s="651"/>
      <c r="CT35" s="651"/>
      <c r="CU35" s="651"/>
      <c r="CV35" s="651"/>
      <c r="CW35" s="651"/>
      <c r="CX35" s="651"/>
      <c r="CY35" s="652"/>
      <c r="CZ35" s="641">
        <v>2.4</v>
      </c>
      <c r="DA35" s="653"/>
      <c r="DB35" s="653"/>
      <c r="DC35" s="654"/>
      <c r="DD35" s="644">
        <v>84498</v>
      </c>
      <c r="DE35" s="651"/>
      <c r="DF35" s="651"/>
      <c r="DG35" s="651"/>
      <c r="DH35" s="651"/>
      <c r="DI35" s="651"/>
      <c r="DJ35" s="651"/>
      <c r="DK35" s="652"/>
      <c r="DL35" s="644">
        <v>84498</v>
      </c>
      <c r="DM35" s="651"/>
      <c r="DN35" s="651"/>
      <c r="DO35" s="651"/>
      <c r="DP35" s="651"/>
      <c r="DQ35" s="651"/>
      <c r="DR35" s="651"/>
      <c r="DS35" s="651"/>
      <c r="DT35" s="651"/>
      <c r="DU35" s="651"/>
      <c r="DV35" s="652"/>
      <c r="DW35" s="641">
        <v>3.6</v>
      </c>
      <c r="DX35" s="653"/>
      <c r="DY35" s="653"/>
      <c r="DZ35" s="653"/>
      <c r="EA35" s="653"/>
      <c r="EB35" s="653"/>
      <c r="EC35" s="680"/>
    </row>
    <row r="36" spans="2:133" ht="11.25" customHeight="1" x14ac:dyDescent="0.15">
      <c r="B36" s="635" t="s">
        <v>256</v>
      </c>
      <c r="C36" s="636"/>
      <c r="D36" s="636"/>
      <c r="E36" s="636"/>
      <c r="F36" s="636"/>
      <c r="G36" s="636"/>
      <c r="H36" s="636"/>
      <c r="I36" s="636"/>
      <c r="J36" s="636"/>
      <c r="K36" s="636"/>
      <c r="L36" s="636"/>
      <c r="M36" s="636"/>
      <c r="N36" s="636"/>
      <c r="O36" s="636"/>
      <c r="P36" s="636"/>
      <c r="Q36" s="637"/>
      <c r="R36" s="638">
        <v>228605</v>
      </c>
      <c r="S36" s="639"/>
      <c r="T36" s="639"/>
      <c r="U36" s="639"/>
      <c r="V36" s="639"/>
      <c r="W36" s="639"/>
      <c r="X36" s="639"/>
      <c r="Y36" s="640"/>
      <c r="Z36" s="671">
        <v>4.7</v>
      </c>
      <c r="AA36" s="671"/>
      <c r="AB36" s="671"/>
      <c r="AC36" s="671"/>
      <c r="AD36" s="672" t="s">
        <v>64</v>
      </c>
      <c r="AE36" s="672"/>
      <c r="AF36" s="672"/>
      <c r="AG36" s="672"/>
      <c r="AH36" s="672"/>
      <c r="AI36" s="672"/>
      <c r="AJ36" s="672"/>
      <c r="AK36" s="672"/>
      <c r="AL36" s="641" t="s">
        <v>64</v>
      </c>
      <c r="AM36" s="642"/>
      <c r="AN36" s="642"/>
      <c r="AO36" s="673"/>
      <c r="AP36" s="90"/>
      <c r="AQ36" s="690" t="s">
        <v>257</v>
      </c>
      <c r="AR36" s="691"/>
      <c r="AS36" s="691"/>
      <c r="AT36" s="691"/>
      <c r="AU36" s="691"/>
      <c r="AV36" s="691"/>
      <c r="AW36" s="691"/>
      <c r="AX36" s="691"/>
      <c r="AY36" s="692"/>
      <c r="AZ36" s="693">
        <v>328000</v>
      </c>
      <c r="BA36" s="694"/>
      <c r="BB36" s="694"/>
      <c r="BC36" s="694"/>
      <c r="BD36" s="694"/>
      <c r="BE36" s="694"/>
      <c r="BF36" s="695"/>
      <c r="BG36" s="696" t="s">
        <v>258</v>
      </c>
      <c r="BH36" s="697"/>
      <c r="BI36" s="697"/>
      <c r="BJ36" s="697"/>
      <c r="BK36" s="697"/>
      <c r="BL36" s="697"/>
      <c r="BM36" s="697"/>
      <c r="BN36" s="697"/>
      <c r="BO36" s="697"/>
      <c r="BP36" s="697"/>
      <c r="BQ36" s="697"/>
      <c r="BR36" s="697"/>
      <c r="BS36" s="697"/>
      <c r="BT36" s="697"/>
      <c r="BU36" s="698"/>
      <c r="BV36" s="693">
        <v>1742</v>
      </c>
      <c r="BW36" s="694"/>
      <c r="BX36" s="694"/>
      <c r="BY36" s="694"/>
      <c r="BZ36" s="694"/>
      <c r="CA36" s="694"/>
      <c r="CB36" s="695"/>
      <c r="CD36" s="677" t="s">
        <v>259</v>
      </c>
      <c r="CE36" s="678"/>
      <c r="CF36" s="678"/>
      <c r="CG36" s="678"/>
      <c r="CH36" s="678"/>
      <c r="CI36" s="678"/>
      <c r="CJ36" s="678"/>
      <c r="CK36" s="678"/>
      <c r="CL36" s="678"/>
      <c r="CM36" s="678"/>
      <c r="CN36" s="678"/>
      <c r="CO36" s="678"/>
      <c r="CP36" s="678"/>
      <c r="CQ36" s="679"/>
      <c r="CR36" s="638">
        <v>922815</v>
      </c>
      <c r="CS36" s="639"/>
      <c r="CT36" s="639"/>
      <c r="CU36" s="639"/>
      <c r="CV36" s="639"/>
      <c r="CW36" s="639"/>
      <c r="CX36" s="639"/>
      <c r="CY36" s="640"/>
      <c r="CZ36" s="641">
        <v>20.6</v>
      </c>
      <c r="DA36" s="653"/>
      <c r="DB36" s="653"/>
      <c r="DC36" s="654"/>
      <c r="DD36" s="644">
        <v>362749</v>
      </c>
      <c r="DE36" s="639"/>
      <c r="DF36" s="639"/>
      <c r="DG36" s="639"/>
      <c r="DH36" s="639"/>
      <c r="DI36" s="639"/>
      <c r="DJ36" s="639"/>
      <c r="DK36" s="640"/>
      <c r="DL36" s="644">
        <v>230029</v>
      </c>
      <c r="DM36" s="639"/>
      <c r="DN36" s="639"/>
      <c r="DO36" s="639"/>
      <c r="DP36" s="639"/>
      <c r="DQ36" s="639"/>
      <c r="DR36" s="639"/>
      <c r="DS36" s="639"/>
      <c r="DT36" s="639"/>
      <c r="DU36" s="639"/>
      <c r="DV36" s="640"/>
      <c r="DW36" s="641">
        <v>9.9</v>
      </c>
      <c r="DX36" s="653"/>
      <c r="DY36" s="653"/>
      <c r="DZ36" s="653"/>
      <c r="EA36" s="653"/>
      <c r="EB36" s="653"/>
      <c r="EC36" s="680"/>
    </row>
    <row r="37" spans="2:133" ht="11.25" customHeight="1" x14ac:dyDescent="0.15">
      <c r="B37" s="635" t="s">
        <v>260</v>
      </c>
      <c r="C37" s="636"/>
      <c r="D37" s="636"/>
      <c r="E37" s="636"/>
      <c r="F37" s="636"/>
      <c r="G37" s="636"/>
      <c r="H37" s="636"/>
      <c r="I37" s="636"/>
      <c r="J37" s="636"/>
      <c r="K37" s="636"/>
      <c r="L37" s="636"/>
      <c r="M37" s="636"/>
      <c r="N37" s="636"/>
      <c r="O37" s="636"/>
      <c r="P37" s="636"/>
      <c r="Q37" s="637"/>
      <c r="R37" s="638">
        <v>360008</v>
      </c>
      <c r="S37" s="639"/>
      <c r="T37" s="639"/>
      <c r="U37" s="639"/>
      <c r="V37" s="639"/>
      <c r="W37" s="639"/>
      <c r="X37" s="639"/>
      <c r="Y37" s="640"/>
      <c r="Z37" s="671">
        <v>7.4</v>
      </c>
      <c r="AA37" s="671"/>
      <c r="AB37" s="671"/>
      <c r="AC37" s="671"/>
      <c r="AD37" s="672" t="s">
        <v>64</v>
      </c>
      <c r="AE37" s="672"/>
      <c r="AF37" s="672"/>
      <c r="AG37" s="672"/>
      <c r="AH37" s="672"/>
      <c r="AI37" s="672"/>
      <c r="AJ37" s="672"/>
      <c r="AK37" s="672"/>
      <c r="AL37" s="641" t="s">
        <v>64</v>
      </c>
      <c r="AM37" s="642"/>
      <c r="AN37" s="642"/>
      <c r="AO37" s="673"/>
      <c r="AQ37" s="681" t="s">
        <v>261</v>
      </c>
      <c r="AR37" s="682"/>
      <c r="AS37" s="682"/>
      <c r="AT37" s="682"/>
      <c r="AU37" s="682"/>
      <c r="AV37" s="682"/>
      <c r="AW37" s="682"/>
      <c r="AX37" s="682"/>
      <c r="AY37" s="683"/>
      <c r="AZ37" s="638">
        <v>61365</v>
      </c>
      <c r="BA37" s="639"/>
      <c r="BB37" s="639"/>
      <c r="BC37" s="639"/>
      <c r="BD37" s="651"/>
      <c r="BE37" s="651"/>
      <c r="BF37" s="684"/>
      <c r="BG37" s="677" t="s">
        <v>262</v>
      </c>
      <c r="BH37" s="678"/>
      <c r="BI37" s="678"/>
      <c r="BJ37" s="678"/>
      <c r="BK37" s="678"/>
      <c r="BL37" s="678"/>
      <c r="BM37" s="678"/>
      <c r="BN37" s="678"/>
      <c r="BO37" s="678"/>
      <c r="BP37" s="678"/>
      <c r="BQ37" s="678"/>
      <c r="BR37" s="678"/>
      <c r="BS37" s="678"/>
      <c r="BT37" s="678"/>
      <c r="BU37" s="679"/>
      <c r="BV37" s="638">
        <v>53</v>
      </c>
      <c r="BW37" s="639"/>
      <c r="BX37" s="639"/>
      <c r="BY37" s="639"/>
      <c r="BZ37" s="639"/>
      <c r="CA37" s="639"/>
      <c r="CB37" s="685"/>
      <c r="CD37" s="677" t="s">
        <v>263</v>
      </c>
      <c r="CE37" s="678"/>
      <c r="CF37" s="678"/>
      <c r="CG37" s="678"/>
      <c r="CH37" s="678"/>
      <c r="CI37" s="678"/>
      <c r="CJ37" s="678"/>
      <c r="CK37" s="678"/>
      <c r="CL37" s="678"/>
      <c r="CM37" s="678"/>
      <c r="CN37" s="678"/>
      <c r="CO37" s="678"/>
      <c r="CP37" s="678"/>
      <c r="CQ37" s="679"/>
      <c r="CR37" s="638">
        <v>175276</v>
      </c>
      <c r="CS37" s="651"/>
      <c r="CT37" s="651"/>
      <c r="CU37" s="651"/>
      <c r="CV37" s="651"/>
      <c r="CW37" s="651"/>
      <c r="CX37" s="651"/>
      <c r="CY37" s="652"/>
      <c r="CZ37" s="641">
        <v>3.9</v>
      </c>
      <c r="DA37" s="653"/>
      <c r="DB37" s="653"/>
      <c r="DC37" s="654"/>
      <c r="DD37" s="644">
        <v>175276</v>
      </c>
      <c r="DE37" s="651"/>
      <c r="DF37" s="651"/>
      <c r="DG37" s="651"/>
      <c r="DH37" s="651"/>
      <c r="DI37" s="651"/>
      <c r="DJ37" s="651"/>
      <c r="DK37" s="652"/>
      <c r="DL37" s="644">
        <v>173737</v>
      </c>
      <c r="DM37" s="651"/>
      <c r="DN37" s="651"/>
      <c r="DO37" s="651"/>
      <c r="DP37" s="651"/>
      <c r="DQ37" s="651"/>
      <c r="DR37" s="651"/>
      <c r="DS37" s="651"/>
      <c r="DT37" s="651"/>
      <c r="DU37" s="651"/>
      <c r="DV37" s="652"/>
      <c r="DW37" s="641">
        <v>7.5</v>
      </c>
      <c r="DX37" s="653"/>
      <c r="DY37" s="653"/>
      <c r="DZ37" s="653"/>
      <c r="EA37" s="653"/>
      <c r="EB37" s="653"/>
      <c r="EC37" s="680"/>
    </row>
    <row r="38" spans="2:133" ht="11.25" customHeight="1" x14ac:dyDescent="0.15">
      <c r="B38" s="635" t="s">
        <v>264</v>
      </c>
      <c r="C38" s="636"/>
      <c r="D38" s="636"/>
      <c r="E38" s="636"/>
      <c r="F38" s="636"/>
      <c r="G38" s="636"/>
      <c r="H38" s="636"/>
      <c r="I38" s="636"/>
      <c r="J38" s="636"/>
      <c r="K38" s="636"/>
      <c r="L38" s="636"/>
      <c r="M38" s="636"/>
      <c r="N38" s="636"/>
      <c r="O38" s="636"/>
      <c r="P38" s="636"/>
      <c r="Q38" s="637"/>
      <c r="R38" s="638">
        <v>86516</v>
      </c>
      <c r="S38" s="639"/>
      <c r="T38" s="639"/>
      <c r="U38" s="639"/>
      <c r="V38" s="639"/>
      <c r="W38" s="639"/>
      <c r="X38" s="639"/>
      <c r="Y38" s="640"/>
      <c r="Z38" s="671">
        <v>1.8</v>
      </c>
      <c r="AA38" s="671"/>
      <c r="AB38" s="671"/>
      <c r="AC38" s="671"/>
      <c r="AD38" s="672">
        <v>88</v>
      </c>
      <c r="AE38" s="672"/>
      <c r="AF38" s="672"/>
      <c r="AG38" s="672"/>
      <c r="AH38" s="672"/>
      <c r="AI38" s="672"/>
      <c r="AJ38" s="672"/>
      <c r="AK38" s="672"/>
      <c r="AL38" s="641">
        <v>0</v>
      </c>
      <c r="AM38" s="642"/>
      <c r="AN38" s="642"/>
      <c r="AO38" s="673"/>
      <c r="AQ38" s="681" t="s">
        <v>265</v>
      </c>
      <c r="AR38" s="682"/>
      <c r="AS38" s="682"/>
      <c r="AT38" s="682"/>
      <c r="AU38" s="682"/>
      <c r="AV38" s="682"/>
      <c r="AW38" s="682"/>
      <c r="AX38" s="682"/>
      <c r="AY38" s="683"/>
      <c r="AZ38" s="638">
        <v>45069</v>
      </c>
      <c r="BA38" s="639"/>
      <c r="BB38" s="639"/>
      <c r="BC38" s="639"/>
      <c r="BD38" s="651"/>
      <c r="BE38" s="651"/>
      <c r="BF38" s="684"/>
      <c r="BG38" s="677" t="s">
        <v>266</v>
      </c>
      <c r="BH38" s="678"/>
      <c r="BI38" s="678"/>
      <c r="BJ38" s="678"/>
      <c r="BK38" s="678"/>
      <c r="BL38" s="678"/>
      <c r="BM38" s="678"/>
      <c r="BN38" s="678"/>
      <c r="BO38" s="678"/>
      <c r="BP38" s="678"/>
      <c r="BQ38" s="678"/>
      <c r="BR38" s="678"/>
      <c r="BS38" s="678"/>
      <c r="BT38" s="678"/>
      <c r="BU38" s="679"/>
      <c r="BV38" s="638">
        <v>579</v>
      </c>
      <c r="BW38" s="639"/>
      <c r="BX38" s="639"/>
      <c r="BY38" s="639"/>
      <c r="BZ38" s="639"/>
      <c r="CA38" s="639"/>
      <c r="CB38" s="685"/>
      <c r="CD38" s="677" t="s">
        <v>267</v>
      </c>
      <c r="CE38" s="678"/>
      <c r="CF38" s="678"/>
      <c r="CG38" s="678"/>
      <c r="CH38" s="678"/>
      <c r="CI38" s="678"/>
      <c r="CJ38" s="678"/>
      <c r="CK38" s="678"/>
      <c r="CL38" s="678"/>
      <c r="CM38" s="678"/>
      <c r="CN38" s="678"/>
      <c r="CO38" s="678"/>
      <c r="CP38" s="678"/>
      <c r="CQ38" s="679"/>
      <c r="CR38" s="638">
        <v>328000</v>
      </c>
      <c r="CS38" s="639"/>
      <c r="CT38" s="639"/>
      <c r="CU38" s="639"/>
      <c r="CV38" s="639"/>
      <c r="CW38" s="639"/>
      <c r="CX38" s="639"/>
      <c r="CY38" s="640"/>
      <c r="CZ38" s="641">
        <v>7.3</v>
      </c>
      <c r="DA38" s="653"/>
      <c r="DB38" s="653"/>
      <c r="DC38" s="654"/>
      <c r="DD38" s="644">
        <v>295467</v>
      </c>
      <c r="DE38" s="639"/>
      <c r="DF38" s="639"/>
      <c r="DG38" s="639"/>
      <c r="DH38" s="639"/>
      <c r="DI38" s="639"/>
      <c r="DJ38" s="639"/>
      <c r="DK38" s="640"/>
      <c r="DL38" s="644">
        <v>285676</v>
      </c>
      <c r="DM38" s="639"/>
      <c r="DN38" s="639"/>
      <c r="DO38" s="639"/>
      <c r="DP38" s="639"/>
      <c r="DQ38" s="639"/>
      <c r="DR38" s="639"/>
      <c r="DS38" s="639"/>
      <c r="DT38" s="639"/>
      <c r="DU38" s="639"/>
      <c r="DV38" s="640"/>
      <c r="DW38" s="641">
        <v>12.3</v>
      </c>
      <c r="DX38" s="653"/>
      <c r="DY38" s="653"/>
      <c r="DZ38" s="653"/>
      <c r="EA38" s="653"/>
      <c r="EB38" s="653"/>
      <c r="EC38" s="680"/>
    </row>
    <row r="39" spans="2:133" ht="11.25" customHeight="1" x14ac:dyDescent="0.15">
      <c r="B39" s="635" t="s">
        <v>268</v>
      </c>
      <c r="C39" s="636"/>
      <c r="D39" s="636"/>
      <c r="E39" s="636"/>
      <c r="F39" s="636"/>
      <c r="G39" s="636"/>
      <c r="H39" s="636"/>
      <c r="I39" s="636"/>
      <c r="J39" s="636"/>
      <c r="K39" s="636"/>
      <c r="L39" s="636"/>
      <c r="M39" s="636"/>
      <c r="N39" s="636"/>
      <c r="O39" s="636"/>
      <c r="P39" s="636"/>
      <c r="Q39" s="637"/>
      <c r="R39" s="638">
        <v>216700</v>
      </c>
      <c r="S39" s="639"/>
      <c r="T39" s="639"/>
      <c r="U39" s="639"/>
      <c r="V39" s="639"/>
      <c r="W39" s="639"/>
      <c r="X39" s="639"/>
      <c r="Y39" s="640"/>
      <c r="Z39" s="671">
        <v>4.5</v>
      </c>
      <c r="AA39" s="671"/>
      <c r="AB39" s="671"/>
      <c r="AC39" s="671"/>
      <c r="AD39" s="672" t="s">
        <v>64</v>
      </c>
      <c r="AE39" s="672"/>
      <c r="AF39" s="672"/>
      <c r="AG39" s="672"/>
      <c r="AH39" s="672"/>
      <c r="AI39" s="672"/>
      <c r="AJ39" s="672"/>
      <c r="AK39" s="672"/>
      <c r="AL39" s="641" t="s">
        <v>64</v>
      </c>
      <c r="AM39" s="642"/>
      <c r="AN39" s="642"/>
      <c r="AO39" s="673"/>
      <c r="AQ39" s="681" t="s">
        <v>269</v>
      </c>
      <c r="AR39" s="682"/>
      <c r="AS39" s="682"/>
      <c r="AT39" s="682"/>
      <c r="AU39" s="682"/>
      <c r="AV39" s="682"/>
      <c r="AW39" s="682"/>
      <c r="AX39" s="682"/>
      <c r="AY39" s="683"/>
      <c r="AZ39" s="638" t="s">
        <v>64</v>
      </c>
      <c r="BA39" s="639"/>
      <c r="BB39" s="639"/>
      <c r="BC39" s="639"/>
      <c r="BD39" s="651"/>
      <c r="BE39" s="651"/>
      <c r="BF39" s="684"/>
      <c r="BG39" s="677" t="s">
        <v>270</v>
      </c>
      <c r="BH39" s="678"/>
      <c r="BI39" s="678"/>
      <c r="BJ39" s="678"/>
      <c r="BK39" s="678"/>
      <c r="BL39" s="678"/>
      <c r="BM39" s="678"/>
      <c r="BN39" s="678"/>
      <c r="BO39" s="678"/>
      <c r="BP39" s="678"/>
      <c r="BQ39" s="678"/>
      <c r="BR39" s="678"/>
      <c r="BS39" s="678"/>
      <c r="BT39" s="678"/>
      <c r="BU39" s="679"/>
      <c r="BV39" s="638">
        <v>990</v>
      </c>
      <c r="BW39" s="639"/>
      <c r="BX39" s="639"/>
      <c r="BY39" s="639"/>
      <c r="BZ39" s="639"/>
      <c r="CA39" s="639"/>
      <c r="CB39" s="685"/>
      <c r="CD39" s="677" t="s">
        <v>271</v>
      </c>
      <c r="CE39" s="678"/>
      <c r="CF39" s="678"/>
      <c r="CG39" s="678"/>
      <c r="CH39" s="678"/>
      <c r="CI39" s="678"/>
      <c r="CJ39" s="678"/>
      <c r="CK39" s="678"/>
      <c r="CL39" s="678"/>
      <c r="CM39" s="678"/>
      <c r="CN39" s="678"/>
      <c r="CO39" s="678"/>
      <c r="CP39" s="678"/>
      <c r="CQ39" s="679"/>
      <c r="CR39" s="638">
        <v>530304</v>
      </c>
      <c r="CS39" s="651"/>
      <c r="CT39" s="651"/>
      <c r="CU39" s="651"/>
      <c r="CV39" s="651"/>
      <c r="CW39" s="651"/>
      <c r="CX39" s="651"/>
      <c r="CY39" s="652"/>
      <c r="CZ39" s="641">
        <v>11.9</v>
      </c>
      <c r="DA39" s="653"/>
      <c r="DB39" s="653"/>
      <c r="DC39" s="654"/>
      <c r="DD39" s="644">
        <v>456176</v>
      </c>
      <c r="DE39" s="651"/>
      <c r="DF39" s="651"/>
      <c r="DG39" s="651"/>
      <c r="DH39" s="651"/>
      <c r="DI39" s="651"/>
      <c r="DJ39" s="651"/>
      <c r="DK39" s="652"/>
      <c r="DL39" s="644" t="s">
        <v>64</v>
      </c>
      <c r="DM39" s="651"/>
      <c r="DN39" s="651"/>
      <c r="DO39" s="651"/>
      <c r="DP39" s="651"/>
      <c r="DQ39" s="651"/>
      <c r="DR39" s="651"/>
      <c r="DS39" s="651"/>
      <c r="DT39" s="651"/>
      <c r="DU39" s="651"/>
      <c r="DV39" s="652"/>
      <c r="DW39" s="641" t="s">
        <v>64</v>
      </c>
      <c r="DX39" s="653"/>
      <c r="DY39" s="653"/>
      <c r="DZ39" s="653"/>
      <c r="EA39" s="653"/>
      <c r="EB39" s="653"/>
      <c r="EC39" s="680"/>
    </row>
    <row r="40" spans="2:133" ht="11.25" customHeight="1" x14ac:dyDescent="0.15">
      <c r="B40" s="635" t="s">
        <v>272</v>
      </c>
      <c r="C40" s="636"/>
      <c r="D40" s="636"/>
      <c r="E40" s="636"/>
      <c r="F40" s="636"/>
      <c r="G40" s="636"/>
      <c r="H40" s="636"/>
      <c r="I40" s="636"/>
      <c r="J40" s="636"/>
      <c r="K40" s="636"/>
      <c r="L40" s="636"/>
      <c r="M40" s="636"/>
      <c r="N40" s="636"/>
      <c r="O40" s="636"/>
      <c r="P40" s="636"/>
      <c r="Q40" s="637"/>
      <c r="R40" s="638">
        <v>2900</v>
      </c>
      <c r="S40" s="639"/>
      <c r="T40" s="639"/>
      <c r="U40" s="639"/>
      <c r="V40" s="639"/>
      <c r="W40" s="639"/>
      <c r="X40" s="639"/>
      <c r="Y40" s="640"/>
      <c r="Z40" s="671">
        <v>0.1</v>
      </c>
      <c r="AA40" s="671"/>
      <c r="AB40" s="671"/>
      <c r="AC40" s="671"/>
      <c r="AD40" s="672" t="s">
        <v>64</v>
      </c>
      <c r="AE40" s="672"/>
      <c r="AF40" s="672"/>
      <c r="AG40" s="672"/>
      <c r="AH40" s="672"/>
      <c r="AI40" s="672"/>
      <c r="AJ40" s="672"/>
      <c r="AK40" s="672"/>
      <c r="AL40" s="641" t="s">
        <v>64</v>
      </c>
      <c r="AM40" s="642"/>
      <c r="AN40" s="642"/>
      <c r="AO40" s="673"/>
      <c r="AQ40" s="681" t="s">
        <v>273</v>
      </c>
      <c r="AR40" s="682"/>
      <c r="AS40" s="682"/>
      <c r="AT40" s="682"/>
      <c r="AU40" s="682"/>
      <c r="AV40" s="682"/>
      <c r="AW40" s="682"/>
      <c r="AX40" s="682"/>
      <c r="AY40" s="683"/>
      <c r="AZ40" s="638" t="s">
        <v>64</v>
      </c>
      <c r="BA40" s="639"/>
      <c r="BB40" s="639"/>
      <c r="BC40" s="639"/>
      <c r="BD40" s="651"/>
      <c r="BE40" s="651"/>
      <c r="BF40" s="684"/>
      <c r="BG40" s="686" t="s">
        <v>274</v>
      </c>
      <c r="BH40" s="687"/>
      <c r="BI40" s="687"/>
      <c r="BJ40" s="687"/>
      <c r="BK40" s="687"/>
      <c r="BL40" s="91"/>
      <c r="BM40" s="678" t="s">
        <v>275</v>
      </c>
      <c r="BN40" s="678"/>
      <c r="BO40" s="678"/>
      <c r="BP40" s="678"/>
      <c r="BQ40" s="678"/>
      <c r="BR40" s="678"/>
      <c r="BS40" s="678"/>
      <c r="BT40" s="678"/>
      <c r="BU40" s="679"/>
      <c r="BV40" s="638" t="s">
        <v>64</v>
      </c>
      <c r="BW40" s="639"/>
      <c r="BX40" s="639"/>
      <c r="BY40" s="639"/>
      <c r="BZ40" s="639"/>
      <c r="CA40" s="639"/>
      <c r="CB40" s="685"/>
      <c r="CD40" s="677" t="s">
        <v>276</v>
      </c>
      <c r="CE40" s="678"/>
      <c r="CF40" s="678"/>
      <c r="CG40" s="678"/>
      <c r="CH40" s="678"/>
      <c r="CI40" s="678"/>
      <c r="CJ40" s="678"/>
      <c r="CK40" s="678"/>
      <c r="CL40" s="678"/>
      <c r="CM40" s="678"/>
      <c r="CN40" s="678"/>
      <c r="CO40" s="678"/>
      <c r="CP40" s="678"/>
      <c r="CQ40" s="679"/>
      <c r="CR40" s="638">
        <v>6000</v>
      </c>
      <c r="CS40" s="639"/>
      <c r="CT40" s="639"/>
      <c r="CU40" s="639"/>
      <c r="CV40" s="639"/>
      <c r="CW40" s="639"/>
      <c r="CX40" s="639"/>
      <c r="CY40" s="640"/>
      <c r="CZ40" s="641">
        <v>0.1</v>
      </c>
      <c r="DA40" s="653"/>
      <c r="DB40" s="653"/>
      <c r="DC40" s="654"/>
      <c r="DD40" s="644" t="s">
        <v>64</v>
      </c>
      <c r="DE40" s="639"/>
      <c r="DF40" s="639"/>
      <c r="DG40" s="639"/>
      <c r="DH40" s="639"/>
      <c r="DI40" s="639"/>
      <c r="DJ40" s="639"/>
      <c r="DK40" s="640"/>
      <c r="DL40" s="644" t="s">
        <v>64</v>
      </c>
      <c r="DM40" s="639"/>
      <c r="DN40" s="639"/>
      <c r="DO40" s="639"/>
      <c r="DP40" s="639"/>
      <c r="DQ40" s="639"/>
      <c r="DR40" s="639"/>
      <c r="DS40" s="639"/>
      <c r="DT40" s="639"/>
      <c r="DU40" s="639"/>
      <c r="DV40" s="640"/>
      <c r="DW40" s="641" t="s">
        <v>64</v>
      </c>
      <c r="DX40" s="653"/>
      <c r="DY40" s="653"/>
      <c r="DZ40" s="653"/>
      <c r="EA40" s="653"/>
      <c r="EB40" s="653"/>
      <c r="EC40" s="680"/>
    </row>
    <row r="41" spans="2:133" ht="11.25" customHeight="1" x14ac:dyDescent="0.15">
      <c r="B41" s="635" t="s">
        <v>277</v>
      </c>
      <c r="C41" s="636"/>
      <c r="D41" s="636"/>
      <c r="E41" s="636"/>
      <c r="F41" s="636"/>
      <c r="G41" s="636"/>
      <c r="H41" s="636"/>
      <c r="I41" s="636"/>
      <c r="J41" s="636"/>
      <c r="K41" s="636"/>
      <c r="L41" s="636"/>
      <c r="M41" s="636"/>
      <c r="N41" s="636"/>
      <c r="O41" s="636"/>
      <c r="P41" s="636"/>
      <c r="Q41" s="637"/>
      <c r="R41" s="638" t="s">
        <v>64</v>
      </c>
      <c r="S41" s="639"/>
      <c r="T41" s="639"/>
      <c r="U41" s="639"/>
      <c r="V41" s="639"/>
      <c r="W41" s="639"/>
      <c r="X41" s="639"/>
      <c r="Y41" s="640"/>
      <c r="Z41" s="671" t="s">
        <v>64</v>
      </c>
      <c r="AA41" s="671"/>
      <c r="AB41" s="671"/>
      <c r="AC41" s="671"/>
      <c r="AD41" s="672" t="s">
        <v>64</v>
      </c>
      <c r="AE41" s="672"/>
      <c r="AF41" s="672"/>
      <c r="AG41" s="672"/>
      <c r="AH41" s="672"/>
      <c r="AI41" s="672"/>
      <c r="AJ41" s="672"/>
      <c r="AK41" s="672"/>
      <c r="AL41" s="641" t="s">
        <v>64</v>
      </c>
      <c r="AM41" s="642"/>
      <c r="AN41" s="642"/>
      <c r="AO41" s="673"/>
      <c r="AQ41" s="681" t="s">
        <v>278</v>
      </c>
      <c r="AR41" s="682"/>
      <c r="AS41" s="682"/>
      <c r="AT41" s="682"/>
      <c r="AU41" s="682"/>
      <c r="AV41" s="682"/>
      <c r="AW41" s="682"/>
      <c r="AX41" s="682"/>
      <c r="AY41" s="683"/>
      <c r="AZ41" s="638">
        <v>58856</v>
      </c>
      <c r="BA41" s="639"/>
      <c r="BB41" s="639"/>
      <c r="BC41" s="639"/>
      <c r="BD41" s="651"/>
      <c r="BE41" s="651"/>
      <c r="BF41" s="684"/>
      <c r="BG41" s="686"/>
      <c r="BH41" s="687"/>
      <c r="BI41" s="687"/>
      <c r="BJ41" s="687"/>
      <c r="BK41" s="687"/>
      <c r="BL41" s="91"/>
      <c r="BM41" s="678" t="s">
        <v>279</v>
      </c>
      <c r="BN41" s="678"/>
      <c r="BO41" s="678"/>
      <c r="BP41" s="678"/>
      <c r="BQ41" s="678"/>
      <c r="BR41" s="678"/>
      <c r="BS41" s="678"/>
      <c r="BT41" s="678"/>
      <c r="BU41" s="679"/>
      <c r="BV41" s="638" t="s">
        <v>64</v>
      </c>
      <c r="BW41" s="639"/>
      <c r="BX41" s="639"/>
      <c r="BY41" s="639"/>
      <c r="BZ41" s="639"/>
      <c r="CA41" s="639"/>
      <c r="CB41" s="685"/>
      <c r="CD41" s="677" t="s">
        <v>280</v>
      </c>
      <c r="CE41" s="678"/>
      <c r="CF41" s="678"/>
      <c r="CG41" s="678"/>
      <c r="CH41" s="678"/>
      <c r="CI41" s="678"/>
      <c r="CJ41" s="678"/>
      <c r="CK41" s="678"/>
      <c r="CL41" s="678"/>
      <c r="CM41" s="678"/>
      <c r="CN41" s="678"/>
      <c r="CO41" s="678"/>
      <c r="CP41" s="678"/>
      <c r="CQ41" s="679"/>
      <c r="CR41" s="638" t="s">
        <v>64</v>
      </c>
      <c r="CS41" s="651"/>
      <c r="CT41" s="651"/>
      <c r="CU41" s="651"/>
      <c r="CV41" s="651"/>
      <c r="CW41" s="651"/>
      <c r="CX41" s="651"/>
      <c r="CY41" s="652"/>
      <c r="CZ41" s="641" t="s">
        <v>64</v>
      </c>
      <c r="DA41" s="653"/>
      <c r="DB41" s="653"/>
      <c r="DC41" s="654"/>
      <c r="DD41" s="644" t="s">
        <v>64</v>
      </c>
      <c r="DE41" s="651"/>
      <c r="DF41" s="651"/>
      <c r="DG41" s="651"/>
      <c r="DH41" s="651"/>
      <c r="DI41" s="651"/>
      <c r="DJ41" s="651"/>
      <c r="DK41" s="652"/>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35" t="s">
        <v>281</v>
      </c>
      <c r="C42" s="636"/>
      <c r="D42" s="636"/>
      <c r="E42" s="636"/>
      <c r="F42" s="636"/>
      <c r="G42" s="636"/>
      <c r="H42" s="636"/>
      <c r="I42" s="636"/>
      <c r="J42" s="636"/>
      <c r="K42" s="636"/>
      <c r="L42" s="636"/>
      <c r="M42" s="636"/>
      <c r="N42" s="636"/>
      <c r="O42" s="636"/>
      <c r="P42" s="636"/>
      <c r="Q42" s="637"/>
      <c r="R42" s="638">
        <v>62000</v>
      </c>
      <c r="S42" s="639"/>
      <c r="T42" s="639"/>
      <c r="U42" s="639"/>
      <c r="V42" s="639"/>
      <c r="W42" s="639"/>
      <c r="X42" s="639"/>
      <c r="Y42" s="640"/>
      <c r="Z42" s="671">
        <v>1.3</v>
      </c>
      <c r="AA42" s="671"/>
      <c r="AB42" s="671"/>
      <c r="AC42" s="671"/>
      <c r="AD42" s="672" t="s">
        <v>64</v>
      </c>
      <c r="AE42" s="672"/>
      <c r="AF42" s="672"/>
      <c r="AG42" s="672"/>
      <c r="AH42" s="672"/>
      <c r="AI42" s="672"/>
      <c r="AJ42" s="672"/>
      <c r="AK42" s="672"/>
      <c r="AL42" s="641" t="s">
        <v>64</v>
      </c>
      <c r="AM42" s="642"/>
      <c r="AN42" s="642"/>
      <c r="AO42" s="673"/>
      <c r="AQ42" s="674" t="s">
        <v>282</v>
      </c>
      <c r="AR42" s="675"/>
      <c r="AS42" s="675"/>
      <c r="AT42" s="675"/>
      <c r="AU42" s="675"/>
      <c r="AV42" s="675"/>
      <c r="AW42" s="675"/>
      <c r="AX42" s="675"/>
      <c r="AY42" s="676"/>
      <c r="AZ42" s="622">
        <v>162710</v>
      </c>
      <c r="BA42" s="661"/>
      <c r="BB42" s="661"/>
      <c r="BC42" s="661"/>
      <c r="BD42" s="623"/>
      <c r="BE42" s="623"/>
      <c r="BF42" s="667"/>
      <c r="BG42" s="688"/>
      <c r="BH42" s="689"/>
      <c r="BI42" s="689"/>
      <c r="BJ42" s="689"/>
      <c r="BK42" s="689"/>
      <c r="BL42" s="92"/>
      <c r="BM42" s="668" t="s">
        <v>283</v>
      </c>
      <c r="BN42" s="668"/>
      <c r="BO42" s="668"/>
      <c r="BP42" s="668"/>
      <c r="BQ42" s="668"/>
      <c r="BR42" s="668"/>
      <c r="BS42" s="668"/>
      <c r="BT42" s="668"/>
      <c r="BU42" s="669"/>
      <c r="BV42" s="622" t="s">
        <v>64</v>
      </c>
      <c r="BW42" s="661"/>
      <c r="BX42" s="661"/>
      <c r="BY42" s="661"/>
      <c r="BZ42" s="661"/>
      <c r="CA42" s="661"/>
      <c r="CB42" s="670"/>
      <c r="CD42" s="635" t="s">
        <v>284</v>
      </c>
      <c r="CE42" s="636"/>
      <c r="CF42" s="636"/>
      <c r="CG42" s="636"/>
      <c r="CH42" s="636"/>
      <c r="CI42" s="636"/>
      <c r="CJ42" s="636"/>
      <c r="CK42" s="636"/>
      <c r="CL42" s="636"/>
      <c r="CM42" s="636"/>
      <c r="CN42" s="636"/>
      <c r="CO42" s="636"/>
      <c r="CP42" s="636"/>
      <c r="CQ42" s="637"/>
      <c r="CR42" s="638">
        <v>611156</v>
      </c>
      <c r="CS42" s="639"/>
      <c r="CT42" s="639"/>
      <c r="CU42" s="639"/>
      <c r="CV42" s="639"/>
      <c r="CW42" s="639"/>
      <c r="CX42" s="639"/>
      <c r="CY42" s="640"/>
      <c r="CZ42" s="641">
        <v>13.7</v>
      </c>
      <c r="DA42" s="642"/>
      <c r="DB42" s="642"/>
      <c r="DC42" s="643"/>
      <c r="DD42" s="644">
        <v>271638</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19" t="s">
        <v>285</v>
      </c>
      <c r="C43" s="620"/>
      <c r="D43" s="620"/>
      <c r="E43" s="620"/>
      <c r="F43" s="620"/>
      <c r="G43" s="620"/>
      <c r="H43" s="620"/>
      <c r="I43" s="620"/>
      <c r="J43" s="620"/>
      <c r="K43" s="620"/>
      <c r="L43" s="620"/>
      <c r="M43" s="620"/>
      <c r="N43" s="620"/>
      <c r="O43" s="620"/>
      <c r="P43" s="620"/>
      <c r="Q43" s="621"/>
      <c r="R43" s="622">
        <v>4863517</v>
      </c>
      <c r="S43" s="661"/>
      <c r="T43" s="661"/>
      <c r="U43" s="661"/>
      <c r="V43" s="661"/>
      <c r="W43" s="661"/>
      <c r="X43" s="661"/>
      <c r="Y43" s="662"/>
      <c r="Z43" s="663">
        <v>100</v>
      </c>
      <c r="AA43" s="663"/>
      <c r="AB43" s="663"/>
      <c r="AC43" s="663"/>
      <c r="AD43" s="664">
        <v>2265378</v>
      </c>
      <c r="AE43" s="664"/>
      <c r="AF43" s="664"/>
      <c r="AG43" s="664"/>
      <c r="AH43" s="664"/>
      <c r="AI43" s="664"/>
      <c r="AJ43" s="664"/>
      <c r="AK43" s="664"/>
      <c r="AL43" s="625">
        <v>100</v>
      </c>
      <c r="AM43" s="665"/>
      <c r="AN43" s="665"/>
      <c r="AO43" s="666"/>
      <c r="BV43" s="93"/>
      <c r="BW43" s="93"/>
      <c r="BX43" s="93"/>
      <c r="BY43" s="93"/>
      <c r="BZ43" s="93"/>
      <c r="CA43" s="93"/>
      <c r="CB43" s="93"/>
      <c r="CD43" s="635" t="s">
        <v>286</v>
      </c>
      <c r="CE43" s="636"/>
      <c r="CF43" s="636"/>
      <c r="CG43" s="636"/>
      <c r="CH43" s="636"/>
      <c r="CI43" s="636"/>
      <c r="CJ43" s="636"/>
      <c r="CK43" s="636"/>
      <c r="CL43" s="636"/>
      <c r="CM43" s="636"/>
      <c r="CN43" s="636"/>
      <c r="CO43" s="636"/>
      <c r="CP43" s="636"/>
      <c r="CQ43" s="637"/>
      <c r="CR43" s="638">
        <v>14320</v>
      </c>
      <c r="CS43" s="651"/>
      <c r="CT43" s="651"/>
      <c r="CU43" s="651"/>
      <c r="CV43" s="651"/>
      <c r="CW43" s="651"/>
      <c r="CX43" s="651"/>
      <c r="CY43" s="652"/>
      <c r="CZ43" s="641">
        <v>0.3</v>
      </c>
      <c r="DA43" s="653"/>
      <c r="DB43" s="653"/>
      <c r="DC43" s="654"/>
      <c r="DD43" s="644">
        <v>7345</v>
      </c>
      <c r="DE43" s="651"/>
      <c r="DF43" s="651"/>
      <c r="DG43" s="651"/>
      <c r="DH43" s="651"/>
      <c r="DI43" s="651"/>
      <c r="DJ43" s="651"/>
      <c r="DK43" s="652"/>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5" t="s">
        <v>233</v>
      </c>
      <c r="CE44" s="656"/>
      <c r="CF44" s="635" t="s">
        <v>287</v>
      </c>
      <c r="CG44" s="636"/>
      <c r="CH44" s="636"/>
      <c r="CI44" s="636"/>
      <c r="CJ44" s="636"/>
      <c r="CK44" s="636"/>
      <c r="CL44" s="636"/>
      <c r="CM44" s="636"/>
      <c r="CN44" s="636"/>
      <c r="CO44" s="636"/>
      <c r="CP44" s="636"/>
      <c r="CQ44" s="637"/>
      <c r="CR44" s="638">
        <v>577397</v>
      </c>
      <c r="CS44" s="639"/>
      <c r="CT44" s="639"/>
      <c r="CU44" s="639"/>
      <c r="CV44" s="639"/>
      <c r="CW44" s="639"/>
      <c r="CX44" s="639"/>
      <c r="CY44" s="640"/>
      <c r="CZ44" s="641">
        <v>12.9</v>
      </c>
      <c r="DA44" s="642"/>
      <c r="DB44" s="642"/>
      <c r="DC44" s="643"/>
      <c r="DD44" s="644">
        <v>238277</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95" t="s">
        <v>288</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7"/>
      <c r="CE45" s="658"/>
      <c r="CF45" s="635" t="s">
        <v>289</v>
      </c>
      <c r="CG45" s="636"/>
      <c r="CH45" s="636"/>
      <c r="CI45" s="636"/>
      <c r="CJ45" s="636"/>
      <c r="CK45" s="636"/>
      <c r="CL45" s="636"/>
      <c r="CM45" s="636"/>
      <c r="CN45" s="636"/>
      <c r="CO45" s="636"/>
      <c r="CP45" s="636"/>
      <c r="CQ45" s="637"/>
      <c r="CR45" s="638">
        <v>263913</v>
      </c>
      <c r="CS45" s="651"/>
      <c r="CT45" s="651"/>
      <c r="CU45" s="651"/>
      <c r="CV45" s="651"/>
      <c r="CW45" s="651"/>
      <c r="CX45" s="651"/>
      <c r="CY45" s="652"/>
      <c r="CZ45" s="641">
        <v>5.9</v>
      </c>
      <c r="DA45" s="653"/>
      <c r="DB45" s="653"/>
      <c r="DC45" s="654"/>
      <c r="DD45" s="644">
        <v>39036</v>
      </c>
      <c r="DE45" s="651"/>
      <c r="DF45" s="651"/>
      <c r="DG45" s="651"/>
      <c r="DH45" s="651"/>
      <c r="DI45" s="651"/>
      <c r="DJ45" s="651"/>
      <c r="DK45" s="652"/>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96" t="s">
        <v>290</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7"/>
      <c r="CE46" s="658"/>
      <c r="CF46" s="635" t="s">
        <v>291</v>
      </c>
      <c r="CG46" s="636"/>
      <c r="CH46" s="636"/>
      <c r="CI46" s="636"/>
      <c r="CJ46" s="636"/>
      <c r="CK46" s="636"/>
      <c r="CL46" s="636"/>
      <c r="CM46" s="636"/>
      <c r="CN46" s="636"/>
      <c r="CO46" s="636"/>
      <c r="CP46" s="636"/>
      <c r="CQ46" s="637"/>
      <c r="CR46" s="638">
        <v>286659</v>
      </c>
      <c r="CS46" s="639"/>
      <c r="CT46" s="639"/>
      <c r="CU46" s="639"/>
      <c r="CV46" s="639"/>
      <c r="CW46" s="639"/>
      <c r="CX46" s="639"/>
      <c r="CY46" s="640"/>
      <c r="CZ46" s="641">
        <v>6.4</v>
      </c>
      <c r="DA46" s="642"/>
      <c r="DB46" s="642"/>
      <c r="DC46" s="643"/>
      <c r="DD46" s="644">
        <v>172416</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97" t="s">
        <v>292</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7"/>
      <c r="CE47" s="658"/>
      <c r="CF47" s="635" t="s">
        <v>293</v>
      </c>
      <c r="CG47" s="636"/>
      <c r="CH47" s="636"/>
      <c r="CI47" s="636"/>
      <c r="CJ47" s="636"/>
      <c r="CK47" s="636"/>
      <c r="CL47" s="636"/>
      <c r="CM47" s="636"/>
      <c r="CN47" s="636"/>
      <c r="CO47" s="636"/>
      <c r="CP47" s="636"/>
      <c r="CQ47" s="637"/>
      <c r="CR47" s="638">
        <v>33759</v>
      </c>
      <c r="CS47" s="651"/>
      <c r="CT47" s="651"/>
      <c r="CU47" s="651"/>
      <c r="CV47" s="651"/>
      <c r="CW47" s="651"/>
      <c r="CX47" s="651"/>
      <c r="CY47" s="652"/>
      <c r="CZ47" s="641">
        <v>0.8</v>
      </c>
      <c r="DA47" s="653"/>
      <c r="DB47" s="653"/>
      <c r="DC47" s="654"/>
      <c r="DD47" s="644">
        <v>33361</v>
      </c>
      <c r="DE47" s="651"/>
      <c r="DF47" s="651"/>
      <c r="DG47" s="651"/>
      <c r="DH47" s="651"/>
      <c r="DI47" s="651"/>
      <c r="DJ47" s="651"/>
      <c r="DK47" s="652"/>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9"/>
      <c r="CE48" s="660"/>
      <c r="CF48" s="635" t="s">
        <v>294</v>
      </c>
      <c r="CG48" s="636"/>
      <c r="CH48" s="636"/>
      <c r="CI48" s="636"/>
      <c r="CJ48" s="636"/>
      <c r="CK48" s="636"/>
      <c r="CL48" s="636"/>
      <c r="CM48" s="636"/>
      <c r="CN48" s="636"/>
      <c r="CO48" s="636"/>
      <c r="CP48" s="636"/>
      <c r="CQ48" s="637"/>
      <c r="CR48" s="638" t="s">
        <v>64</v>
      </c>
      <c r="CS48" s="639"/>
      <c r="CT48" s="639"/>
      <c r="CU48" s="639"/>
      <c r="CV48" s="639"/>
      <c r="CW48" s="639"/>
      <c r="CX48" s="639"/>
      <c r="CY48" s="640"/>
      <c r="CZ48" s="641" t="s">
        <v>64</v>
      </c>
      <c r="DA48" s="642"/>
      <c r="DB48" s="642"/>
      <c r="DC48" s="643"/>
      <c r="DD48" s="644" t="s">
        <v>64</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295</v>
      </c>
      <c r="CE49" s="620"/>
      <c r="CF49" s="620"/>
      <c r="CG49" s="620"/>
      <c r="CH49" s="620"/>
      <c r="CI49" s="620"/>
      <c r="CJ49" s="620"/>
      <c r="CK49" s="620"/>
      <c r="CL49" s="620"/>
      <c r="CM49" s="620"/>
      <c r="CN49" s="620"/>
      <c r="CO49" s="620"/>
      <c r="CP49" s="620"/>
      <c r="CQ49" s="621"/>
      <c r="CR49" s="622">
        <v>4470221</v>
      </c>
      <c r="CS49" s="623"/>
      <c r="CT49" s="623"/>
      <c r="CU49" s="623"/>
      <c r="CV49" s="623"/>
      <c r="CW49" s="623"/>
      <c r="CX49" s="623"/>
      <c r="CY49" s="624"/>
      <c r="CZ49" s="625">
        <v>100</v>
      </c>
      <c r="DA49" s="626"/>
      <c r="DB49" s="626"/>
      <c r="DC49" s="627"/>
      <c r="DD49" s="628">
        <v>3003403</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051OlnuP9IE4UPcg7KkBzwL4CpenhSUMyUKSZhiLgU73FDRmrPumSxsSeZ9MHT/YHWjBLiCuEHtkaS0SBhqDJQ==" saltValue="RdLNG2iRHAUffmZcOzQ74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208FE-A46E-45C7-9ABF-625A71F2A4B4}">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6" t="s">
        <v>297</v>
      </c>
      <c r="DK2" s="1167"/>
      <c r="DL2" s="1167"/>
      <c r="DM2" s="1167"/>
      <c r="DN2" s="1167"/>
      <c r="DO2" s="1168"/>
      <c r="DP2" s="106"/>
      <c r="DQ2" s="1166" t="s">
        <v>298</v>
      </c>
      <c r="DR2" s="1167"/>
      <c r="DS2" s="1167"/>
      <c r="DT2" s="1167"/>
      <c r="DU2" s="1167"/>
      <c r="DV2" s="1167"/>
      <c r="DW2" s="1167"/>
      <c r="DX2" s="1167"/>
      <c r="DY2" s="1167"/>
      <c r="DZ2" s="1168"/>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1116" t="s">
        <v>299</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300</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1056" t="s">
        <v>301</v>
      </c>
      <c r="B5" s="1057"/>
      <c r="C5" s="1057"/>
      <c r="D5" s="1057"/>
      <c r="E5" s="1057"/>
      <c r="F5" s="1057"/>
      <c r="G5" s="1057"/>
      <c r="H5" s="1057"/>
      <c r="I5" s="1057"/>
      <c r="J5" s="1057"/>
      <c r="K5" s="1057"/>
      <c r="L5" s="1057"/>
      <c r="M5" s="1057"/>
      <c r="N5" s="1057"/>
      <c r="O5" s="1057"/>
      <c r="P5" s="1058"/>
      <c r="Q5" s="1042" t="s">
        <v>302</v>
      </c>
      <c r="R5" s="1043"/>
      <c r="S5" s="1043"/>
      <c r="T5" s="1043"/>
      <c r="U5" s="1044"/>
      <c r="V5" s="1042" t="s">
        <v>303</v>
      </c>
      <c r="W5" s="1043"/>
      <c r="X5" s="1043"/>
      <c r="Y5" s="1043"/>
      <c r="Z5" s="1044"/>
      <c r="AA5" s="1042" t="s">
        <v>304</v>
      </c>
      <c r="AB5" s="1043"/>
      <c r="AC5" s="1043"/>
      <c r="AD5" s="1043"/>
      <c r="AE5" s="1043"/>
      <c r="AF5" s="1169" t="s">
        <v>305</v>
      </c>
      <c r="AG5" s="1043"/>
      <c r="AH5" s="1043"/>
      <c r="AI5" s="1043"/>
      <c r="AJ5" s="1048"/>
      <c r="AK5" s="1043" t="s">
        <v>306</v>
      </c>
      <c r="AL5" s="1043"/>
      <c r="AM5" s="1043"/>
      <c r="AN5" s="1043"/>
      <c r="AO5" s="1044"/>
      <c r="AP5" s="1042" t="s">
        <v>307</v>
      </c>
      <c r="AQ5" s="1043"/>
      <c r="AR5" s="1043"/>
      <c r="AS5" s="1043"/>
      <c r="AT5" s="1044"/>
      <c r="AU5" s="1042" t="s">
        <v>308</v>
      </c>
      <c r="AV5" s="1043"/>
      <c r="AW5" s="1043"/>
      <c r="AX5" s="1043"/>
      <c r="AY5" s="1048"/>
      <c r="AZ5" s="113"/>
      <c r="BA5" s="113"/>
      <c r="BB5" s="113"/>
      <c r="BC5" s="113"/>
      <c r="BD5" s="113"/>
      <c r="BE5" s="114"/>
      <c r="BF5" s="114"/>
      <c r="BG5" s="114"/>
      <c r="BH5" s="114"/>
      <c r="BI5" s="114"/>
      <c r="BJ5" s="114"/>
      <c r="BK5" s="114"/>
      <c r="BL5" s="114"/>
      <c r="BM5" s="114"/>
      <c r="BN5" s="114"/>
      <c r="BO5" s="114"/>
      <c r="BP5" s="114"/>
      <c r="BQ5" s="1056" t="s">
        <v>309</v>
      </c>
      <c r="BR5" s="1057"/>
      <c r="BS5" s="1057"/>
      <c r="BT5" s="1057"/>
      <c r="BU5" s="1057"/>
      <c r="BV5" s="1057"/>
      <c r="BW5" s="1057"/>
      <c r="BX5" s="1057"/>
      <c r="BY5" s="1057"/>
      <c r="BZ5" s="1057"/>
      <c r="CA5" s="1057"/>
      <c r="CB5" s="1057"/>
      <c r="CC5" s="1057"/>
      <c r="CD5" s="1057"/>
      <c r="CE5" s="1057"/>
      <c r="CF5" s="1057"/>
      <c r="CG5" s="1058"/>
      <c r="CH5" s="1042" t="s">
        <v>310</v>
      </c>
      <c r="CI5" s="1043"/>
      <c r="CJ5" s="1043"/>
      <c r="CK5" s="1043"/>
      <c r="CL5" s="1044"/>
      <c r="CM5" s="1042" t="s">
        <v>311</v>
      </c>
      <c r="CN5" s="1043"/>
      <c r="CO5" s="1043"/>
      <c r="CP5" s="1043"/>
      <c r="CQ5" s="1044"/>
      <c r="CR5" s="1042" t="s">
        <v>312</v>
      </c>
      <c r="CS5" s="1043"/>
      <c r="CT5" s="1043"/>
      <c r="CU5" s="1043"/>
      <c r="CV5" s="1044"/>
      <c r="CW5" s="1042" t="s">
        <v>313</v>
      </c>
      <c r="CX5" s="1043"/>
      <c r="CY5" s="1043"/>
      <c r="CZ5" s="1043"/>
      <c r="DA5" s="1044"/>
      <c r="DB5" s="1042" t="s">
        <v>314</v>
      </c>
      <c r="DC5" s="1043"/>
      <c r="DD5" s="1043"/>
      <c r="DE5" s="1043"/>
      <c r="DF5" s="1044"/>
      <c r="DG5" s="1154" t="s">
        <v>315</v>
      </c>
      <c r="DH5" s="1155"/>
      <c r="DI5" s="1155"/>
      <c r="DJ5" s="1155"/>
      <c r="DK5" s="1156"/>
      <c r="DL5" s="1154" t="s">
        <v>316</v>
      </c>
      <c r="DM5" s="1155"/>
      <c r="DN5" s="1155"/>
      <c r="DO5" s="1155"/>
      <c r="DP5" s="1156"/>
      <c r="DQ5" s="1042" t="s">
        <v>317</v>
      </c>
      <c r="DR5" s="1043"/>
      <c r="DS5" s="1043"/>
      <c r="DT5" s="1043"/>
      <c r="DU5" s="1044"/>
      <c r="DV5" s="1042" t="s">
        <v>308</v>
      </c>
      <c r="DW5" s="1043"/>
      <c r="DX5" s="1043"/>
      <c r="DY5" s="1043"/>
      <c r="DZ5" s="1048"/>
      <c r="EA5" s="111"/>
    </row>
    <row r="6" spans="1:131" s="112" customFormat="1" ht="26.25" customHeight="1" thickBot="1" x14ac:dyDescent="0.2">
      <c r="A6" s="1059"/>
      <c r="B6" s="1060"/>
      <c r="C6" s="1060"/>
      <c r="D6" s="1060"/>
      <c r="E6" s="1060"/>
      <c r="F6" s="1060"/>
      <c r="G6" s="1060"/>
      <c r="H6" s="1060"/>
      <c r="I6" s="1060"/>
      <c r="J6" s="1060"/>
      <c r="K6" s="1060"/>
      <c r="L6" s="1060"/>
      <c r="M6" s="1060"/>
      <c r="N6" s="1060"/>
      <c r="O6" s="1060"/>
      <c r="P6" s="1061"/>
      <c r="Q6" s="1045"/>
      <c r="R6" s="1046"/>
      <c r="S6" s="1046"/>
      <c r="T6" s="1046"/>
      <c r="U6" s="1047"/>
      <c r="V6" s="1045"/>
      <c r="W6" s="1046"/>
      <c r="X6" s="1046"/>
      <c r="Y6" s="1046"/>
      <c r="Z6" s="1047"/>
      <c r="AA6" s="1045"/>
      <c r="AB6" s="1046"/>
      <c r="AC6" s="1046"/>
      <c r="AD6" s="1046"/>
      <c r="AE6" s="1046"/>
      <c r="AF6" s="1170"/>
      <c r="AG6" s="1046"/>
      <c r="AH6" s="1046"/>
      <c r="AI6" s="1046"/>
      <c r="AJ6" s="1049"/>
      <c r="AK6" s="1046"/>
      <c r="AL6" s="1046"/>
      <c r="AM6" s="1046"/>
      <c r="AN6" s="1046"/>
      <c r="AO6" s="1047"/>
      <c r="AP6" s="1045"/>
      <c r="AQ6" s="1046"/>
      <c r="AR6" s="1046"/>
      <c r="AS6" s="1046"/>
      <c r="AT6" s="1047"/>
      <c r="AU6" s="1045"/>
      <c r="AV6" s="1046"/>
      <c r="AW6" s="1046"/>
      <c r="AX6" s="1046"/>
      <c r="AY6" s="1049"/>
      <c r="AZ6" s="109"/>
      <c r="BA6" s="109"/>
      <c r="BB6" s="109"/>
      <c r="BC6" s="109"/>
      <c r="BD6" s="109"/>
      <c r="BE6" s="110"/>
      <c r="BF6" s="110"/>
      <c r="BG6" s="110"/>
      <c r="BH6" s="110"/>
      <c r="BI6" s="110"/>
      <c r="BJ6" s="110"/>
      <c r="BK6" s="110"/>
      <c r="BL6" s="110"/>
      <c r="BM6" s="110"/>
      <c r="BN6" s="110"/>
      <c r="BO6" s="110"/>
      <c r="BP6" s="110"/>
      <c r="BQ6" s="1059"/>
      <c r="BR6" s="1060"/>
      <c r="BS6" s="1060"/>
      <c r="BT6" s="1060"/>
      <c r="BU6" s="1060"/>
      <c r="BV6" s="1060"/>
      <c r="BW6" s="1060"/>
      <c r="BX6" s="1060"/>
      <c r="BY6" s="1060"/>
      <c r="BZ6" s="1060"/>
      <c r="CA6" s="1060"/>
      <c r="CB6" s="1060"/>
      <c r="CC6" s="1060"/>
      <c r="CD6" s="1060"/>
      <c r="CE6" s="1060"/>
      <c r="CF6" s="1060"/>
      <c r="CG6" s="106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57"/>
      <c r="DH6" s="1158"/>
      <c r="DI6" s="1158"/>
      <c r="DJ6" s="1158"/>
      <c r="DK6" s="1159"/>
      <c r="DL6" s="1157"/>
      <c r="DM6" s="1158"/>
      <c r="DN6" s="1158"/>
      <c r="DO6" s="1158"/>
      <c r="DP6" s="1159"/>
      <c r="DQ6" s="1045"/>
      <c r="DR6" s="1046"/>
      <c r="DS6" s="1046"/>
      <c r="DT6" s="1046"/>
      <c r="DU6" s="1047"/>
      <c r="DV6" s="1045"/>
      <c r="DW6" s="1046"/>
      <c r="DX6" s="1046"/>
      <c r="DY6" s="1046"/>
      <c r="DZ6" s="1049"/>
      <c r="EA6" s="111"/>
    </row>
    <row r="7" spans="1:131" s="112" customFormat="1" ht="26.25" customHeight="1" thickTop="1" x14ac:dyDescent="0.15">
      <c r="A7" s="115">
        <v>1</v>
      </c>
      <c r="B7" s="1103" t="s">
        <v>318</v>
      </c>
      <c r="C7" s="1104"/>
      <c r="D7" s="1104"/>
      <c r="E7" s="1104"/>
      <c r="F7" s="1104"/>
      <c r="G7" s="1104"/>
      <c r="H7" s="1104"/>
      <c r="I7" s="1104"/>
      <c r="J7" s="1104"/>
      <c r="K7" s="1104"/>
      <c r="L7" s="1104"/>
      <c r="M7" s="1104"/>
      <c r="N7" s="1104"/>
      <c r="O7" s="1104"/>
      <c r="P7" s="1105"/>
      <c r="Q7" s="1160">
        <v>4863</v>
      </c>
      <c r="R7" s="1161"/>
      <c r="S7" s="1161"/>
      <c r="T7" s="1161"/>
      <c r="U7" s="1161"/>
      <c r="V7" s="1161">
        <v>4470</v>
      </c>
      <c r="W7" s="1161"/>
      <c r="X7" s="1161"/>
      <c r="Y7" s="1161"/>
      <c r="Z7" s="1161"/>
      <c r="AA7" s="1161">
        <v>393</v>
      </c>
      <c r="AB7" s="1161"/>
      <c r="AC7" s="1161"/>
      <c r="AD7" s="1161"/>
      <c r="AE7" s="1162"/>
      <c r="AF7" s="1163">
        <v>329</v>
      </c>
      <c r="AG7" s="1164"/>
      <c r="AH7" s="1164"/>
      <c r="AI7" s="1164"/>
      <c r="AJ7" s="1165"/>
      <c r="AK7" s="1147">
        <v>227</v>
      </c>
      <c r="AL7" s="1148"/>
      <c r="AM7" s="1148"/>
      <c r="AN7" s="1148"/>
      <c r="AO7" s="1148"/>
      <c r="AP7" s="1148">
        <v>3203</v>
      </c>
      <c r="AQ7" s="1148"/>
      <c r="AR7" s="1148"/>
      <c r="AS7" s="1148"/>
      <c r="AT7" s="1148"/>
      <c r="AU7" s="1149"/>
      <c r="AV7" s="1149"/>
      <c r="AW7" s="1149"/>
      <c r="AX7" s="1149"/>
      <c r="AY7" s="1150"/>
      <c r="AZ7" s="109"/>
      <c r="BA7" s="109"/>
      <c r="BB7" s="109"/>
      <c r="BC7" s="109"/>
      <c r="BD7" s="109"/>
      <c r="BE7" s="110"/>
      <c r="BF7" s="110"/>
      <c r="BG7" s="110"/>
      <c r="BH7" s="110"/>
      <c r="BI7" s="110"/>
      <c r="BJ7" s="110"/>
      <c r="BK7" s="110"/>
      <c r="BL7" s="110"/>
      <c r="BM7" s="110"/>
      <c r="BN7" s="110"/>
      <c r="BO7" s="110"/>
      <c r="BP7" s="110"/>
      <c r="BQ7" s="116">
        <v>1</v>
      </c>
      <c r="BR7" s="117"/>
      <c r="BS7" s="1151" t="s">
        <v>319</v>
      </c>
      <c r="BT7" s="1152"/>
      <c r="BU7" s="1152"/>
      <c r="BV7" s="1152"/>
      <c r="BW7" s="1152"/>
      <c r="BX7" s="1152"/>
      <c r="BY7" s="1152"/>
      <c r="BZ7" s="1152"/>
      <c r="CA7" s="1152"/>
      <c r="CB7" s="1152"/>
      <c r="CC7" s="1152"/>
      <c r="CD7" s="1152"/>
      <c r="CE7" s="1152"/>
      <c r="CF7" s="1152"/>
      <c r="CG7" s="1153"/>
      <c r="CH7" s="1144">
        <v>0</v>
      </c>
      <c r="CI7" s="1145"/>
      <c r="CJ7" s="1145"/>
      <c r="CK7" s="1145"/>
      <c r="CL7" s="1146"/>
      <c r="CM7" s="1144">
        <v>3</v>
      </c>
      <c r="CN7" s="1145"/>
      <c r="CO7" s="1145"/>
      <c r="CP7" s="1145"/>
      <c r="CQ7" s="1146"/>
      <c r="CR7" s="1144">
        <v>4</v>
      </c>
      <c r="CS7" s="1145"/>
      <c r="CT7" s="1145"/>
      <c r="CU7" s="1145"/>
      <c r="CV7" s="1146"/>
      <c r="CW7" s="1144" t="s">
        <v>320</v>
      </c>
      <c r="CX7" s="1145"/>
      <c r="CY7" s="1145"/>
      <c r="CZ7" s="1145"/>
      <c r="DA7" s="1146"/>
      <c r="DB7" s="1144" t="s">
        <v>320</v>
      </c>
      <c r="DC7" s="1145"/>
      <c r="DD7" s="1145"/>
      <c r="DE7" s="1145"/>
      <c r="DF7" s="1146"/>
      <c r="DG7" s="1144" t="s">
        <v>320</v>
      </c>
      <c r="DH7" s="1145"/>
      <c r="DI7" s="1145"/>
      <c r="DJ7" s="1145"/>
      <c r="DK7" s="1146"/>
      <c r="DL7" s="1144" t="s">
        <v>320</v>
      </c>
      <c r="DM7" s="1145"/>
      <c r="DN7" s="1145"/>
      <c r="DO7" s="1145"/>
      <c r="DP7" s="1146"/>
      <c r="DQ7" s="1144" t="s">
        <v>320</v>
      </c>
      <c r="DR7" s="1145"/>
      <c r="DS7" s="1145"/>
      <c r="DT7" s="1145"/>
      <c r="DU7" s="1146"/>
      <c r="DV7" s="1141"/>
      <c r="DW7" s="1142"/>
      <c r="DX7" s="1142"/>
      <c r="DY7" s="1142"/>
      <c r="DZ7" s="1143"/>
      <c r="EA7" s="111"/>
    </row>
    <row r="8" spans="1:131" s="112" customFormat="1" ht="26.25" customHeight="1" x14ac:dyDescent="0.15">
      <c r="A8" s="118">
        <v>2</v>
      </c>
      <c r="B8" s="1084"/>
      <c r="C8" s="1085"/>
      <c r="D8" s="1085"/>
      <c r="E8" s="1085"/>
      <c r="F8" s="1085"/>
      <c r="G8" s="1085"/>
      <c r="H8" s="1085"/>
      <c r="I8" s="1085"/>
      <c r="J8" s="1085"/>
      <c r="K8" s="1085"/>
      <c r="L8" s="1085"/>
      <c r="M8" s="1085"/>
      <c r="N8" s="1085"/>
      <c r="O8" s="1085"/>
      <c r="P8" s="1086"/>
      <c r="Q8" s="1096"/>
      <c r="R8" s="1097"/>
      <c r="S8" s="1097"/>
      <c r="T8" s="1097"/>
      <c r="U8" s="1097"/>
      <c r="V8" s="1097"/>
      <c r="W8" s="1097"/>
      <c r="X8" s="1097"/>
      <c r="Y8" s="1097"/>
      <c r="Z8" s="1097"/>
      <c r="AA8" s="1097"/>
      <c r="AB8" s="1097"/>
      <c r="AC8" s="1097"/>
      <c r="AD8" s="1097"/>
      <c r="AE8" s="1098"/>
      <c r="AF8" s="1090"/>
      <c r="AG8" s="1091"/>
      <c r="AH8" s="1091"/>
      <c r="AI8" s="1091"/>
      <c r="AJ8" s="1092"/>
      <c r="AK8" s="1139"/>
      <c r="AL8" s="1140"/>
      <c r="AM8" s="1140"/>
      <c r="AN8" s="1140"/>
      <c r="AO8" s="1140"/>
      <c r="AP8" s="1140"/>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9"/>
      <c r="BT8" s="1070"/>
      <c r="BU8" s="1070"/>
      <c r="BV8" s="1070"/>
      <c r="BW8" s="1070"/>
      <c r="BX8" s="1070"/>
      <c r="BY8" s="1070"/>
      <c r="BZ8" s="1070"/>
      <c r="CA8" s="1070"/>
      <c r="CB8" s="1070"/>
      <c r="CC8" s="1070"/>
      <c r="CD8" s="1070"/>
      <c r="CE8" s="1070"/>
      <c r="CF8" s="1070"/>
      <c r="CG8" s="1071"/>
      <c r="CH8" s="1050"/>
      <c r="CI8" s="1051"/>
      <c r="CJ8" s="1051"/>
      <c r="CK8" s="1051"/>
      <c r="CL8" s="1052"/>
      <c r="CM8" s="1050"/>
      <c r="CN8" s="1051"/>
      <c r="CO8" s="1051"/>
      <c r="CP8" s="1051"/>
      <c r="CQ8" s="1052"/>
      <c r="CR8" s="1050"/>
      <c r="CS8" s="1051"/>
      <c r="CT8" s="1051"/>
      <c r="CU8" s="1051"/>
      <c r="CV8" s="1052"/>
      <c r="CW8" s="1050"/>
      <c r="CX8" s="1051"/>
      <c r="CY8" s="1051"/>
      <c r="CZ8" s="1051"/>
      <c r="DA8" s="1052"/>
      <c r="DB8" s="1050"/>
      <c r="DC8" s="1051"/>
      <c r="DD8" s="1051"/>
      <c r="DE8" s="1051"/>
      <c r="DF8" s="1052"/>
      <c r="DG8" s="1050"/>
      <c r="DH8" s="1051"/>
      <c r="DI8" s="1051"/>
      <c r="DJ8" s="1051"/>
      <c r="DK8" s="1052"/>
      <c r="DL8" s="1050"/>
      <c r="DM8" s="1051"/>
      <c r="DN8" s="1051"/>
      <c r="DO8" s="1051"/>
      <c r="DP8" s="1052"/>
      <c r="DQ8" s="1050"/>
      <c r="DR8" s="1051"/>
      <c r="DS8" s="1051"/>
      <c r="DT8" s="1051"/>
      <c r="DU8" s="1052"/>
      <c r="DV8" s="1053"/>
      <c r="DW8" s="1054"/>
      <c r="DX8" s="1054"/>
      <c r="DY8" s="1054"/>
      <c r="DZ8" s="1055"/>
      <c r="EA8" s="111"/>
    </row>
    <row r="9" spans="1:131" s="112" customFormat="1" ht="26.25" customHeight="1" x14ac:dyDescent="0.15">
      <c r="A9" s="118">
        <v>3</v>
      </c>
      <c r="B9" s="1084"/>
      <c r="C9" s="1085"/>
      <c r="D9" s="1085"/>
      <c r="E9" s="1085"/>
      <c r="F9" s="1085"/>
      <c r="G9" s="1085"/>
      <c r="H9" s="1085"/>
      <c r="I9" s="1085"/>
      <c r="J9" s="1085"/>
      <c r="K9" s="1085"/>
      <c r="L9" s="1085"/>
      <c r="M9" s="1085"/>
      <c r="N9" s="1085"/>
      <c r="O9" s="1085"/>
      <c r="P9" s="1086"/>
      <c r="Q9" s="1096"/>
      <c r="R9" s="1097"/>
      <c r="S9" s="1097"/>
      <c r="T9" s="1097"/>
      <c r="U9" s="1097"/>
      <c r="V9" s="1097"/>
      <c r="W9" s="1097"/>
      <c r="X9" s="1097"/>
      <c r="Y9" s="1097"/>
      <c r="Z9" s="1097"/>
      <c r="AA9" s="1097"/>
      <c r="AB9" s="1097"/>
      <c r="AC9" s="1097"/>
      <c r="AD9" s="1097"/>
      <c r="AE9" s="1098"/>
      <c r="AF9" s="1090"/>
      <c r="AG9" s="1091"/>
      <c r="AH9" s="1091"/>
      <c r="AI9" s="1091"/>
      <c r="AJ9" s="1092"/>
      <c r="AK9" s="1139"/>
      <c r="AL9" s="1140"/>
      <c r="AM9" s="1140"/>
      <c r="AN9" s="1140"/>
      <c r="AO9" s="1140"/>
      <c r="AP9" s="1140"/>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9"/>
      <c r="BT9" s="1070"/>
      <c r="BU9" s="1070"/>
      <c r="BV9" s="1070"/>
      <c r="BW9" s="1070"/>
      <c r="BX9" s="1070"/>
      <c r="BY9" s="1070"/>
      <c r="BZ9" s="1070"/>
      <c r="CA9" s="1070"/>
      <c r="CB9" s="1070"/>
      <c r="CC9" s="1070"/>
      <c r="CD9" s="1070"/>
      <c r="CE9" s="1070"/>
      <c r="CF9" s="1070"/>
      <c r="CG9" s="1071"/>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111"/>
    </row>
    <row r="10" spans="1:131" s="112" customFormat="1" ht="26.25" customHeight="1" x14ac:dyDescent="0.15">
      <c r="A10" s="118">
        <v>4</v>
      </c>
      <c r="B10" s="1084"/>
      <c r="C10" s="1085"/>
      <c r="D10" s="1085"/>
      <c r="E10" s="1085"/>
      <c r="F10" s="1085"/>
      <c r="G10" s="1085"/>
      <c r="H10" s="1085"/>
      <c r="I10" s="1085"/>
      <c r="J10" s="1085"/>
      <c r="K10" s="1085"/>
      <c r="L10" s="1085"/>
      <c r="M10" s="1085"/>
      <c r="N10" s="1085"/>
      <c r="O10" s="1085"/>
      <c r="P10" s="1086"/>
      <c r="Q10" s="1096"/>
      <c r="R10" s="1097"/>
      <c r="S10" s="1097"/>
      <c r="T10" s="1097"/>
      <c r="U10" s="1097"/>
      <c r="V10" s="1097"/>
      <c r="W10" s="1097"/>
      <c r="X10" s="1097"/>
      <c r="Y10" s="1097"/>
      <c r="Z10" s="1097"/>
      <c r="AA10" s="1097"/>
      <c r="AB10" s="1097"/>
      <c r="AC10" s="1097"/>
      <c r="AD10" s="1097"/>
      <c r="AE10" s="1098"/>
      <c r="AF10" s="1090"/>
      <c r="AG10" s="1091"/>
      <c r="AH10" s="1091"/>
      <c r="AI10" s="1091"/>
      <c r="AJ10" s="1092"/>
      <c r="AK10" s="1139"/>
      <c r="AL10" s="1140"/>
      <c r="AM10" s="1140"/>
      <c r="AN10" s="1140"/>
      <c r="AO10" s="1140"/>
      <c r="AP10" s="1140"/>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9"/>
      <c r="BT10" s="1070"/>
      <c r="BU10" s="1070"/>
      <c r="BV10" s="1070"/>
      <c r="BW10" s="1070"/>
      <c r="BX10" s="1070"/>
      <c r="BY10" s="1070"/>
      <c r="BZ10" s="1070"/>
      <c r="CA10" s="1070"/>
      <c r="CB10" s="1070"/>
      <c r="CC10" s="1070"/>
      <c r="CD10" s="1070"/>
      <c r="CE10" s="1070"/>
      <c r="CF10" s="1070"/>
      <c r="CG10" s="1071"/>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111"/>
    </row>
    <row r="11" spans="1:131" s="112" customFormat="1" ht="26.25" customHeight="1" x14ac:dyDescent="0.15">
      <c r="A11" s="118">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c r="BS11" s="1069"/>
      <c r="BT11" s="1070"/>
      <c r="BU11" s="1070"/>
      <c r="BV11" s="1070"/>
      <c r="BW11" s="1070"/>
      <c r="BX11" s="1070"/>
      <c r="BY11" s="1070"/>
      <c r="BZ11" s="1070"/>
      <c r="CA11" s="1070"/>
      <c r="CB11" s="1070"/>
      <c r="CC11" s="1070"/>
      <c r="CD11" s="1070"/>
      <c r="CE11" s="1070"/>
      <c r="CF11" s="1070"/>
      <c r="CG11" s="1071"/>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111"/>
    </row>
    <row r="12" spans="1:131" s="112" customFormat="1" ht="26.25" customHeight="1" x14ac:dyDescent="0.15">
      <c r="A12" s="118">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9"/>
      <c r="BT12" s="1070"/>
      <c r="BU12" s="1070"/>
      <c r="BV12" s="1070"/>
      <c r="BW12" s="1070"/>
      <c r="BX12" s="1070"/>
      <c r="BY12" s="1070"/>
      <c r="BZ12" s="1070"/>
      <c r="CA12" s="1070"/>
      <c r="CB12" s="1070"/>
      <c r="CC12" s="1070"/>
      <c r="CD12" s="1070"/>
      <c r="CE12" s="1070"/>
      <c r="CF12" s="1070"/>
      <c r="CG12" s="1071"/>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111"/>
    </row>
    <row r="13" spans="1:131" s="112" customFormat="1" ht="26.25" customHeight="1" x14ac:dyDescent="0.15">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9"/>
      <c r="BT13" s="1070"/>
      <c r="BU13" s="1070"/>
      <c r="BV13" s="1070"/>
      <c r="BW13" s="1070"/>
      <c r="BX13" s="1070"/>
      <c r="BY13" s="1070"/>
      <c r="BZ13" s="1070"/>
      <c r="CA13" s="1070"/>
      <c r="CB13" s="1070"/>
      <c r="CC13" s="1070"/>
      <c r="CD13" s="1070"/>
      <c r="CE13" s="1070"/>
      <c r="CF13" s="1070"/>
      <c r="CG13" s="1071"/>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111"/>
    </row>
    <row r="14" spans="1:131" s="112" customFormat="1" ht="26.25" customHeight="1" x14ac:dyDescent="0.15">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9"/>
      <c r="BT14" s="1070"/>
      <c r="BU14" s="1070"/>
      <c r="BV14" s="1070"/>
      <c r="BW14" s="1070"/>
      <c r="BX14" s="1070"/>
      <c r="BY14" s="1070"/>
      <c r="BZ14" s="1070"/>
      <c r="CA14" s="1070"/>
      <c r="CB14" s="1070"/>
      <c r="CC14" s="1070"/>
      <c r="CD14" s="1070"/>
      <c r="CE14" s="1070"/>
      <c r="CF14" s="1070"/>
      <c r="CG14" s="1071"/>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111"/>
    </row>
    <row r="15" spans="1:131" s="112" customFormat="1" ht="26.25" customHeight="1" x14ac:dyDescent="0.15">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9"/>
      <c r="BT15" s="1070"/>
      <c r="BU15" s="1070"/>
      <c r="BV15" s="1070"/>
      <c r="BW15" s="1070"/>
      <c r="BX15" s="1070"/>
      <c r="BY15" s="1070"/>
      <c r="BZ15" s="1070"/>
      <c r="CA15" s="1070"/>
      <c r="CB15" s="1070"/>
      <c r="CC15" s="1070"/>
      <c r="CD15" s="1070"/>
      <c r="CE15" s="1070"/>
      <c r="CF15" s="1070"/>
      <c r="CG15" s="1071"/>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111"/>
    </row>
    <row r="16" spans="1:131" s="112" customFormat="1" ht="26.25" customHeight="1" x14ac:dyDescent="0.15">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9"/>
      <c r="BT16" s="1070"/>
      <c r="BU16" s="1070"/>
      <c r="BV16" s="1070"/>
      <c r="BW16" s="1070"/>
      <c r="BX16" s="1070"/>
      <c r="BY16" s="1070"/>
      <c r="BZ16" s="1070"/>
      <c r="CA16" s="1070"/>
      <c r="CB16" s="1070"/>
      <c r="CC16" s="1070"/>
      <c r="CD16" s="1070"/>
      <c r="CE16" s="1070"/>
      <c r="CF16" s="1070"/>
      <c r="CG16" s="1071"/>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111"/>
    </row>
    <row r="17" spans="1:131" s="112" customFormat="1" ht="26.25" customHeight="1" x14ac:dyDescent="0.15">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c r="BS17" s="1069"/>
      <c r="BT17" s="1070"/>
      <c r="BU17" s="1070"/>
      <c r="BV17" s="1070"/>
      <c r="BW17" s="1070"/>
      <c r="BX17" s="1070"/>
      <c r="BY17" s="1070"/>
      <c r="BZ17" s="1070"/>
      <c r="CA17" s="1070"/>
      <c r="CB17" s="1070"/>
      <c r="CC17" s="1070"/>
      <c r="CD17" s="1070"/>
      <c r="CE17" s="1070"/>
      <c r="CF17" s="1070"/>
      <c r="CG17" s="1071"/>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111"/>
    </row>
    <row r="18" spans="1:131" s="112" customFormat="1" ht="26.25" customHeight="1" x14ac:dyDescent="0.15">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c r="BS18" s="1069"/>
      <c r="BT18" s="1070"/>
      <c r="BU18" s="1070"/>
      <c r="BV18" s="1070"/>
      <c r="BW18" s="1070"/>
      <c r="BX18" s="1070"/>
      <c r="BY18" s="1070"/>
      <c r="BZ18" s="1070"/>
      <c r="CA18" s="1070"/>
      <c r="CB18" s="1070"/>
      <c r="CC18" s="1070"/>
      <c r="CD18" s="1070"/>
      <c r="CE18" s="1070"/>
      <c r="CF18" s="1070"/>
      <c r="CG18" s="1071"/>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111"/>
    </row>
    <row r="19" spans="1:131" s="112" customFormat="1" ht="26.25" customHeight="1" x14ac:dyDescent="0.15">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9"/>
      <c r="BT19" s="1070"/>
      <c r="BU19" s="1070"/>
      <c r="BV19" s="1070"/>
      <c r="BW19" s="1070"/>
      <c r="BX19" s="1070"/>
      <c r="BY19" s="1070"/>
      <c r="BZ19" s="1070"/>
      <c r="CA19" s="1070"/>
      <c r="CB19" s="1070"/>
      <c r="CC19" s="1070"/>
      <c r="CD19" s="1070"/>
      <c r="CE19" s="1070"/>
      <c r="CF19" s="1070"/>
      <c r="CG19" s="1071"/>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111"/>
    </row>
    <row r="20" spans="1:131" s="112" customFormat="1" ht="26.25" customHeight="1" x14ac:dyDescent="0.15">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9"/>
      <c r="BT20" s="1070"/>
      <c r="BU20" s="1070"/>
      <c r="BV20" s="1070"/>
      <c r="BW20" s="1070"/>
      <c r="BX20" s="1070"/>
      <c r="BY20" s="1070"/>
      <c r="BZ20" s="1070"/>
      <c r="CA20" s="1070"/>
      <c r="CB20" s="1070"/>
      <c r="CC20" s="1070"/>
      <c r="CD20" s="1070"/>
      <c r="CE20" s="1070"/>
      <c r="CF20" s="1070"/>
      <c r="CG20" s="1071"/>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111"/>
    </row>
    <row r="21" spans="1:131" s="112" customFormat="1" ht="26.25" customHeight="1" thickBot="1" x14ac:dyDescent="0.2">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9"/>
      <c r="BT21" s="1070"/>
      <c r="BU21" s="1070"/>
      <c r="BV21" s="1070"/>
      <c r="BW21" s="1070"/>
      <c r="BX21" s="1070"/>
      <c r="BY21" s="1070"/>
      <c r="BZ21" s="1070"/>
      <c r="CA21" s="1070"/>
      <c r="CB21" s="1070"/>
      <c r="CC21" s="1070"/>
      <c r="CD21" s="1070"/>
      <c r="CE21" s="1070"/>
      <c r="CF21" s="1070"/>
      <c r="CG21" s="1071"/>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111"/>
    </row>
    <row r="22" spans="1:131" s="112" customFormat="1" ht="26.25" customHeight="1" x14ac:dyDescent="0.15">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321</v>
      </c>
      <c r="BA22" s="1082"/>
      <c r="BB22" s="1082"/>
      <c r="BC22" s="1082"/>
      <c r="BD22" s="1083"/>
      <c r="BE22" s="110"/>
      <c r="BF22" s="110"/>
      <c r="BG22" s="110"/>
      <c r="BH22" s="110"/>
      <c r="BI22" s="110"/>
      <c r="BJ22" s="110"/>
      <c r="BK22" s="110"/>
      <c r="BL22" s="110"/>
      <c r="BM22" s="110"/>
      <c r="BN22" s="110"/>
      <c r="BO22" s="110"/>
      <c r="BP22" s="110"/>
      <c r="BQ22" s="119">
        <v>16</v>
      </c>
      <c r="BR22" s="120"/>
      <c r="BS22" s="1069"/>
      <c r="BT22" s="1070"/>
      <c r="BU22" s="1070"/>
      <c r="BV22" s="1070"/>
      <c r="BW22" s="1070"/>
      <c r="BX22" s="1070"/>
      <c r="BY22" s="1070"/>
      <c r="BZ22" s="1070"/>
      <c r="CA22" s="1070"/>
      <c r="CB22" s="1070"/>
      <c r="CC22" s="1070"/>
      <c r="CD22" s="1070"/>
      <c r="CE22" s="1070"/>
      <c r="CF22" s="1070"/>
      <c r="CG22" s="1071"/>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111"/>
    </row>
    <row r="23" spans="1:131" s="112" customFormat="1" ht="26.25" customHeight="1" thickBot="1" x14ac:dyDescent="0.2">
      <c r="A23" s="121" t="s">
        <v>322</v>
      </c>
      <c r="B23" s="997" t="s">
        <v>323</v>
      </c>
      <c r="C23" s="998"/>
      <c r="D23" s="998"/>
      <c r="E23" s="998"/>
      <c r="F23" s="998"/>
      <c r="G23" s="998"/>
      <c r="H23" s="998"/>
      <c r="I23" s="998"/>
      <c r="J23" s="998"/>
      <c r="K23" s="998"/>
      <c r="L23" s="998"/>
      <c r="M23" s="998"/>
      <c r="N23" s="998"/>
      <c r="O23" s="998"/>
      <c r="P23" s="999"/>
      <c r="Q23" s="1121">
        <v>4865</v>
      </c>
      <c r="R23" s="1122"/>
      <c r="S23" s="1122"/>
      <c r="T23" s="1122"/>
      <c r="U23" s="1122"/>
      <c r="V23" s="1122">
        <v>4472</v>
      </c>
      <c r="W23" s="1122"/>
      <c r="X23" s="1122"/>
      <c r="Y23" s="1122"/>
      <c r="Z23" s="1122"/>
      <c r="AA23" s="1122">
        <v>393</v>
      </c>
      <c r="AB23" s="1122"/>
      <c r="AC23" s="1122"/>
      <c r="AD23" s="1122"/>
      <c r="AE23" s="1123"/>
      <c r="AF23" s="1124">
        <v>329</v>
      </c>
      <c r="AG23" s="1122"/>
      <c r="AH23" s="1122"/>
      <c r="AI23" s="1122"/>
      <c r="AJ23" s="1125"/>
      <c r="AK23" s="1126"/>
      <c r="AL23" s="1127"/>
      <c r="AM23" s="1127"/>
      <c r="AN23" s="1127"/>
      <c r="AO23" s="1127"/>
      <c r="AP23" s="1122">
        <v>3203</v>
      </c>
      <c r="AQ23" s="1122"/>
      <c r="AR23" s="1122"/>
      <c r="AS23" s="1122"/>
      <c r="AT23" s="1122"/>
      <c r="AU23" s="1128"/>
      <c r="AV23" s="1128"/>
      <c r="AW23" s="1128"/>
      <c r="AX23" s="1128"/>
      <c r="AY23" s="1129"/>
      <c r="AZ23" s="1118" t="s">
        <v>64</v>
      </c>
      <c r="BA23" s="1119"/>
      <c r="BB23" s="1119"/>
      <c r="BC23" s="1119"/>
      <c r="BD23" s="1120"/>
      <c r="BE23" s="110"/>
      <c r="BF23" s="110"/>
      <c r="BG23" s="110"/>
      <c r="BH23" s="110"/>
      <c r="BI23" s="110"/>
      <c r="BJ23" s="110"/>
      <c r="BK23" s="110"/>
      <c r="BL23" s="110"/>
      <c r="BM23" s="110"/>
      <c r="BN23" s="110"/>
      <c r="BO23" s="110"/>
      <c r="BP23" s="110"/>
      <c r="BQ23" s="119">
        <v>17</v>
      </c>
      <c r="BR23" s="120"/>
      <c r="BS23" s="1069"/>
      <c r="BT23" s="1070"/>
      <c r="BU23" s="1070"/>
      <c r="BV23" s="1070"/>
      <c r="BW23" s="1070"/>
      <c r="BX23" s="1070"/>
      <c r="BY23" s="1070"/>
      <c r="BZ23" s="1070"/>
      <c r="CA23" s="1070"/>
      <c r="CB23" s="1070"/>
      <c r="CC23" s="1070"/>
      <c r="CD23" s="1070"/>
      <c r="CE23" s="1070"/>
      <c r="CF23" s="1070"/>
      <c r="CG23" s="1071"/>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111"/>
    </row>
    <row r="24" spans="1:131" s="112" customFormat="1" ht="26.25" customHeight="1" x14ac:dyDescent="0.15">
      <c r="A24" s="1117" t="s">
        <v>324</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9"/>
      <c r="BT24" s="1070"/>
      <c r="BU24" s="1070"/>
      <c r="BV24" s="1070"/>
      <c r="BW24" s="1070"/>
      <c r="BX24" s="1070"/>
      <c r="BY24" s="1070"/>
      <c r="BZ24" s="1070"/>
      <c r="CA24" s="1070"/>
      <c r="CB24" s="1070"/>
      <c r="CC24" s="1070"/>
      <c r="CD24" s="1070"/>
      <c r="CE24" s="1070"/>
      <c r="CF24" s="1070"/>
      <c r="CG24" s="1071"/>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111"/>
    </row>
    <row r="25" spans="1:131" s="104" customFormat="1" ht="26.25" customHeight="1" thickBot="1" x14ac:dyDescent="0.2">
      <c r="A25" s="1116" t="s">
        <v>325</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9"/>
      <c r="BT25" s="1070"/>
      <c r="BU25" s="1070"/>
      <c r="BV25" s="1070"/>
      <c r="BW25" s="1070"/>
      <c r="BX25" s="1070"/>
      <c r="BY25" s="1070"/>
      <c r="BZ25" s="1070"/>
      <c r="CA25" s="1070"/>
      <c r="CB25" s="1070"/>
      <c r="CC25" s="1070"/>
      <c r="CD25" s="1070"/>
      <c r="CE25" s="1070"/>
      <c r="CF25" s="1070"/>
      <c r="CG25" s="1071"/>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103"/>
    </row>
    <row r="26" spans="1:131" s="104" customFormat="1" ht="26.25" customHeight="1" x14ac:dyDescent="0.15">
      <c r="A26" s="1056" t="s">
        <v>301</v>
      </c>
      <c r="B26" s="1057"/>
      <c r="C26" s="1057"/>
      <c r="D26" s="1057"/>
      <c r="E26" s="1057"/>
      <c r="F26" s="1057"/>
      <c r="G26" s="1057"/>
      <c r="H26" s="1057"/>
      <c r="I26" s="1057"/>
      <c r="J26" s="1057"/>
      <c r="K26" s="1057"/>
      <c r="L26" s="1057"/>
      <c r="M26" s="1057"/>
      <c r="N26" s="1057"/>
      <c r="O26" s="1057"/>
      <c r="P26" s="1058"/>
      <c r="Q26" s="1042" t="s">
        <v>326</v>
      </c>
      <c r="R26" s="1043"/>
      <c r="S26" s="1043"/>
      <c r="T26" s="1043"/>
      <c r="U26" s="1044"/>
      <c r="V26" s="1042" t="s">
        <v>327</v>
      </c>
      <c r="W26" s="1043"/>
      <c r="X26" s="1043"/>
      <c r="Y26" s="1043"/>
      <c r="Z26" s="1044"/>
      <c r="AA26" s="1042" t="s">
        <v>328</v>
      </c>
      <c r="AB26" s="1043"/>
      <c r="AC26" s="1043"/>
      <c r="AD26" s="1043"/>
      <c r="AE26" s="1043"/>
      <c r="AF26" s="1112" t="s">
        <v>329</v>
      </c>
      <c r="AG26" s="1063"/>
      <c r="AH26" s="1063"/>
      <c r="AI26" s="1063"/>
      <c r="AJ26" s="1113"/>
      <c r="AK26" s="1043" t="s">
        <v>330</v>
      </c>
      <c r="AL26" s="1043"/>
      <c r="AM26" s="1043"/>
      <c r="AN26" s="1043"/>
      <c r="AO26" s="1044"/>
      <c r="AP26" s="1042" t="s">
        <v>331</v>
      </c>
      <c r="AQ26" s="1043"/>
      <c r="AR26" s="1043"/>
      <c r="AS26" s="1043"/>
      <c r="AT26" s="1044"/>
      <c r="AU26" s="1042" t="s">
        <v>332</v>
      </c>
      <c r="AV26" s="1043"/>
      <c r="AW26" s="1043"/>
      <c r="AX26" s="1043"/>
      <c r="AY26" s="1044"/>
      <c r="AZ26" s="1042" t="s">
        <v>333</v>
      </c>
      <c r="BA26" s="1043"/>
      <c r="BB26" s="1043"/>
      <c r="BC26" s="1043"/>
      <c r="BD26" s="1044"/>
      <c r="BE26" s="1042" t="s">
        <v>308</v>
      </c>
      <c r="BF26" s="1043"/>
      <c r="BG26" s="1043"/>
      <c r="BH26" s="1043"/>
      <c r="BI26" s="1048"/>
      <c r="BJ26" s="109"/>
      <c r="BK26" s="109"/>
      <c r="BL26" s="109"/>
      <c r="BM26" s="109"/>
      <c r="BN26" s="109"/>
      <c r="BO26" s="122"/>
      <c r="BP26" s="122"/>
      <c r="BQ26" s="119">
        <v>20</v>
      </c>
      <c r="BR26" s="120"/>
      <c r="BS26" s="1069"/>
      <c r="BT26" s="1070"/>
      <c r="BU26" s="1070"/>
      <c r="BV26" s="1070"/>
      <c r="BW26" s="1070"/>
      <c r="BX26" s="1070"/>
      <c r="BY26" s="1070"/>
      <c r="BZ26" s="1070"/>
      <c r="CA26" s="1070"/>
      <c r="CB26" s="1070"/>
      <c r="CC26" s="1070"/>
      <c r="CD26" s="1070"/>
      <c r="CE26" s="1070"/>
      <c r="CF26" s="1070"/>
      <c r="CG26" s="1071"/>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103"/>
    </row>
    <row r="27" spans="1:131" s="104"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45"/>
      <c r="R27" s="1046"/>
      <c r="S27" s="1046"/>
      <c r="T27" s="1046"/>
      <c r="U27" s="1047"/>
      <c r="V27" s="1045"/>
      <c r="W27" s="1046"/>
      <c r="X27" s="1046"/>
      <c r="Y27" s="1046"/>
      <c r="Z27" s="1047"/>
      <c r="AA27" s="1045"/>
      <c r="AB27" s="1046"/>
      <c r="AC27" s="1046"/>
      <c r="AD27" s="1046"/>
      <c r="AE27" s="1046"/>
      <c r="AF27" s="1114"/>
      <c r="AG27" s="1066"/>
      <c r="AH27" s="1066"/>
      <c r="AI27" s="1066"/>
      <c r="AJ27" s="1115"/>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49"/>
      <c r="BJ27" s="109"/>
      <c r="BK27" s="109"/>
      <c r="BL27" s="109"/>
      <c r="BM27" s="109"/>
      <c r="BN27" s="109"/>
      <c r="BO27" s="122"/>
      <c r="BP27" s="122"/>
      <c r="BQ27" s="119">
        <v>21</v>
      </c>
      <c r="BR27" s="120"/>
      <c r="BS27" s="1069"/>
      <c r="BT27" s="1070"/>
      <c r="BU27" s="1070"/>
      <c r="BV27" s="1070"/>
      <c r="BW27" s="1070"/>
      <c r="BX27" s="1070"/>
      <c r="BY27" s="1070"/>
      <c r="BZ27" s="1070"/>
      <c r="CA27" s="1070"/>
      <c r="CB27" s="1070"/>
      <c r="CC27" s="1070"/>
      <c r="CD27" s="1070"/>
      <c r="CE27" s="1070"/>
      <c r="CF27" s="1070"/>
      <c r="CG27" s="1071"/>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103"/>
    </row>
    <row r="28" spans="1:131" s="104" customFormat="1" ht="26.25" customHeight="1" thickTop="1" x14ac:dyDescent="0.15">
      <c r="A28" s="123">
        <v>1</v>
      </c>
      <c r="B28" s="1103" t="s">
        <v>334</v>
      </c>
      <c r="C28" s="1104"/>
      <c r="D28" s="1104"/>
      <c r="E28" s="1104"/>
      <c r="F28" s="1104"/>
      <c r="G28" s="1104"/>
      <c r="H28" s="1104"/>
      <c r="I28" s="1104"/>
      <c r="J28" s="1104"/>
      <c r="K28" s="1104"/>
      <c r="L28" s="1104"/>
      <c r="M28" s="1104"/>
      <c r="N28" s="1104"/>
      <c r="O28" s="1104"/>
      <c r="P28" s="1105"/>
      <c r="Q28" s="1106">
        <v>59</v>
      </c>
      <c r="R28" s="1107"/>
      <c r="S28" s="1107"/>
      <c r="T28" s="1107"/>
      <c r="U28" s="1107"/>
      <c r="V28" s="1107">
        <v>57</v>
      </c>
      <c r="W28" s="1107"/>
      <c r="X28" s="1107"/>
      <c r="Y28" s="1107"/>
      <c r="Z28" s="1107"/>
      <c r="AA28" s="1107">
        <v>2</v>
      </c>
      <c r="AB28" s="1107"/>
      <c r="AC28" s="1107"/>
      <c r="AD28" s="1107"/>
      <c r="AE28" s="1108"/>
      <c r="AF28" s="1109">
        <v>2</v>
      </c>
      <c r="AG28" s="1107"/>
      <c r="AH28" s="1107"/>
      <c r="AI28" s="1107"/>
      <c r="AJ28" s="1110"/>
      <c r="AK28" s="1111">
        <v>59</v>
      </c>
      <c r="AL28" s="1099"/>
      <c r="AM28" s="1099"/>
      <c r="AN28" s="1099"/>
      <c r="AO28" s="1099"/>
      <c r="AP28" s="1099" t="s">
        <v>320</v>
      </c>
      <c r="AQ28" s="1099"/>
      <c r="AR28" s="1099"/>
      <c r="AS28" s="1099"/>
      <c r="AT28" s="1099"/>
      <c r="AU28" s="1099" t="s">
        <v>320</v>
      </c>
      <c r="AV28" s="1099"/>
      <c r="AW28" s="1099"/>
      <c r="AX28" s="1099"/>
      <c r="AY28" s="1099"/>
      <c r="AZ28" s="1100" t="s">
        <v>320</v>
      </c>
      <c r="BA28" s="1100"/>
      <c r="BB28" s="1100"/>
      <c r="BC28" s="1100"/>
      <c r="BD28" s="1100"/>
      <c r="BE28" s="1101"/>
      <c r="BF28" s="1101"/>
      <c r="BG28" s="1101"/>
      <c r="BH28" s="1101"/>
      <c r="BI28" s="1102"/>
      <c r="BJ28" s="109"/>
      <c r="BK28" s="109"/>
      <c r="BL28" s="109"/>
      <c r="BM28" s="109"/>
      <c r="BN28" s="109"/>
      <c r="BO28" s="122"/>
      <c r="BP28" s="122"/>
      <c r="BQ28" s="119">
        <v>22</v>
      </c>
      <c r="BR28" s="120"/>
      <c r="BS28" s="1069"/>
      <c r="BT28" s="1070"/>
      <c r="BU28" s="1070"/>
      <c r="BV28" s="1070"/>
      <c r="BW28" s="1070"/>
      <c r="BX28" s="1070"/>
      <c r="BY28" s="1070"/>
      <c r="BZ28" s="1070"/>
      <c r="CA28" s="1070"/>
      <c r="CB28" s="1070"/>
      <c r="CC28" s="1070"/>
      <c r="CD28" s="1070"/>
      <c r="CE28" s="1070"/>
      <c r="CF28" s="1070"/>
      <c r="CG28" s="1071"/>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103"/>
    </row>
    <row r="29" spans="1:131" s="104" customFormat="1" ht="26.25" customHeight="1" x14ac:dyDescent="0.15">
      <c r="A29" s="123">
        <v>2</v>
      </c>
      <c r="B29" s="1084" t="s">
        <v>335</v>
      </c>
      <c r="C29" s="1085"/>
      <c r="D29" s="1085"/>
      <c r="E29" s="1085"/>
      <c r="F29" s="1085"/>
      <c r="G29" s="1085"/>
      <c r="H29" s="1085"/>
      <c r="I29" s="1085"/>
      <c r="J29" s="1085"/>
      <c r="K29" s="1085"/>
      <c r="L29" s="1085"/>
      <c r="M29" s="1085"/>
      <c r="N29" s="1085"/>
      <c r="O29" s="1085"/>
      <c r="P29" s="1086"/>
      <c r="Q29" s="1096">
        <v>638</v>
      </c>
      <c r="R29" s="1097"/>
      <c r="S29" s="1097"/>
      <c r="T29" s="1097"/>
      <c r="U29" s="1097"/>
      <c r="V29" s="1097">
        <v>559</v>
      </c>
      <c r="W29" s="1097"/>
      <c r="X29" s="1097"/>
      <c r="Y29" s="1097"/>
      <c r="Z29" s="1097"/>
      <c r="AA29" s="1097">
        <v>79</v>
      </c>
      <c r="AB29" s="1097"/>
      <c r="AC29" s="1097"/>
      <c r="AD29" s="1097"/>
      <c r="AE29" s="1098"/>
      <c r="AF29" s="1090">
        <v>79</v>
      </c>
      <c r="AG29" s="1091"/>
      <c r="AH29" s="1091"/>
      <c r="AI29" s="1091"/>
      <c r="AJ29" s="1092"/>
      <c r="AK29" s="1033">
        <v>89</v>
      </c>
      <c r="AL29" s="1024"/>
      <c r="AM29" s="1024"/>
      <c r="AN29" s="1024"/>
      <c r="AO29" s="1024"/>
      <c r="AP29" s="1024" t="s">
        <v>320</v>
      </c>
      <c r="AQ29" s="1024"/>
      <c r="AR29" s="1024"/>
      <c r="AS29" s="1024"/>
      <c r="AT29" s="1024"/>
      <c r="AU29" s="1024" t="s">
        <v>320</v>
      </c>
      <c r="AV29" s="1024"/>
      <c r="AW29" s="1024"/>
      <c r="AX29" s="1024"/>
      <c r="AY29" s="1024"/>
      <c r="AZ29" s="1095" t="s">
        <v>320</v>
      </c>
      <c r="BA29" s="1095"/>
      <c r="BB29" s="1095"/>
      <c r="BC29" s="1095"/>
      <c r="BD29" s="1095"/>
      <c r="BE29" s="1079"/>
      <c r="BF29" s="1079"/>
      <c r="BG29" s="1079"/>
      <c r="BH29" s="1079"/>
      <c r="BI29" s="1080"/>
      <c r="BJ29" s="109"/>
      <c r="BK29" s="109"/>
      <c r="BL29" s="109"/>
      <c r="BM29" s="109"/>
      <c r="BN29" s="109"/>
      <c r="BO29" s="122"/>
      <c r="BP29" s="122"/>
      <c r="BQ29" s="119">
        <v>23</v>
      </c>
      <c r="BR29" s="120"/>
      <c r="BS29" s="1069"/>
      <c r="BT29" s="1070"/>
      <c r="BU29" s="1070"/>
      <c r="BV29" s="1070"/>
      <c r="BW29" s="1070"/>
      <c r="BX29" s="1070"/>
      <c r="BY29" s="1070"/>
      <c r="BZ29" s="1070"/>
      <c r="CA29" s="1070"/>
      <c r="CB29" s="1070"/>
      <c r="CC29" s="1070"/>
      <c r="CD29" s="1070"/>
      <c r="CE29" s="1070"/>
      <c r="CF29" s="1070"/>
      <c r="CG29" s="1071"/>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103"/>
    </row>
    <row r="30" spans="1:131" s="104" customFormat="1" ht="26.25" customHeight="1" x14ac:dyDescent="0.15">
      <c r="A30" s="123">
        <v>3</v>
      </c>
      <c r="B30" s="1084" t="s">
        <v>336</v>
      </c>
      <c r="C30" s="1085"/>
      <c r="D30" s="1085"/>
      <c r="E30" s="1085"/>
      <c r="F30" s="1085"/>
      <c r="G30" s="1085"/>
      <c r="H30" s="1085"/>
      <c r="I30" s="1085"/>
      <c r="J30" s="1085"/>
      <c r="K30" s="1085"/>
      <c r="L30" s="1085"/>
      <c r="M30" s="1085"/>
      <c r="N30" s="1085"/>
      <c r="O30" s="1085"/>
      <c r="P30" s="1086"/>
      <c r="Q30" s="1096">
        <v>59</v>
      </c>
      <c r="R30" s="1097"/>
      <c r="S30" s="1097"/>
      <c r="T30" s="1097"/>
      <c r="U30" s="1097"/>
      <c r="V30" s="1097">
        <v>59</v>
      </c>
      <c r="W30" s="1097"/>
      <c r="X30" s="1097"/>
      <c r="Y30" s="1097"/>
      <c r="Z30" s="1097"/>
      <c r="AA30" s="1097">
        <v>0</v>
      </c>
      <c r="AB30" s="1097"/>
      <c r="AC30" s="1097"/>
      <c r="AD30" s="1097"/>
      <c r="AE30" s="1098"/>
      <c r="AF30" s="1090">
        <v>0</v>
      </c>
      <c r="AG30" s="1091"/>
      <c r="AH30" s="1091"/>
      <c r="AI30" s="1091"/>
      <c r="AJ30" s="1092"/>
      <c r="AK30" s="1033">
        <v>74</v>
      </c>
      <c r="AL30" s="1024"/>
      <c r="AM30" s="1024"/>
      <c r="AN30" s="1024"/>
      <c r="AO30" s="1024"/>
      <c r="AP30" s="1024" t="s">
        <v>320</v>
      </c>
      <c r="AQ30" s="1024"/>
      <c r="AR30" s="1024"/>
      <c r="AS30" s="1024"/>
      <c r="AT30" s="1024"/>
      <c r="AU30" s="1024" t="s">
        <v>320</v>
      </c>
      <c r="AV30" s="1024"/>
      <c r="AW30" s="1024"/>
      <c r="AX30" s="1024"/>
      <c r="AY30" s="1024"/>
      <c r="AZ30" s="1095" t="s">
        <v>320</v>
      </c>
      <c r="BA30" s="1095"/>
      <c r="BB30" s="1095"/>
      <c r="BC30" s="1095"/>
      <c r="BD30" s="1095"/>
      <c r="BE30" s="1079"/>
      <c r="BF30" s="1079"/>
      <c r="BG30" s="1079"/>
      <c r="BH30" s="1079"/>
      <c r="BI30" s="1080"/>
      <c r="BJ30" s="109"/>
      <c r="BK30" s="109"/>
      <c r="BL30" s="109"/>
      <c r="BM30" s="109"/>
      <c r="BN30" s="109"/>
      <c r="BO30" s="122"/>
      <c r="BP30" s="122"/>
      <c r="BQ30" s="119">
        <v>24</v>
      </c>
      <c r="BR30" s="120"/>
      <c r="BS30" s="1069"/>
      <c r="BT30" s="1070"/>
      <c r="BU30" s="1070"/>
      <c r="BV30" s="1070"/>
      <c r="BW30" s="1070"/>
      <c r="BX30" s="1070"/>
      <c r="BY30" s="1070"/>
      <c r="BZ30" s="1070"/>
      <c r="CA30" s="1070"/>
      <c r="CB30" s="1070"/>
      <c r="CC30" s="1070"/>
      <c r="CD30" s="1070"/>
      <c r="CE30" s="1070"/>
      <c r="CF30" s="1070"/>
      <c r="CG30" s="1071"/>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103"/>
    </row>
    <row r="31" spans="1:131" s="104" customFormat="1" ht="26.25" customHeight="1" x14ac:dyDescent="0.15">
      <c r="A31" s="123">
        <v>4</v>
      </c>
      <c r="B31" s="1084" t="s">
        <v>337</v>
      </c>
      <c r="C31" s="1085"/>
      <c r="D31" s="1085"/>
      <c r="E31" s="1085"/>
      <c r="F31" s="1085"/>
      <c r="G31" s="1085"/>
      <c r="H31" s="1085"/>
      <c r="I31" s="1085"/>
      <c r="J31" s="1085"/>
      <c r="K31" s="1085"/>
      <c r="L31" s="1085"/>
      <c r="M31" s="1085"/>
      <c r="N31" s="1085"/>
      <c r="O31" s="1085"/>
      <c r="P31" s="1086"/>
      <c r="Q31" s="1096">
        <v>231</v>
      </c>
      <c r="R31" s="1097"/>
      <c r="S31" s="1097"/>
      <c r="T31" s="1097"/>
      <c r="U31" s="1097"/>
      <c r="V31" s="1097">
        <v>194</v>
      </c>
      <c r="W31" s="1097"/>
      <c r="X31" s="1097"/>
      <c r="Y31" s="1097"/>
      <c r="Z31" s="1097"/>
      <c r="AA31" s="1097">
        <v>38</v>
      </c>
      <c r="AB31" s="1097"/>
      <c r="AC31" s="1097"/>
      <c r="AD31" s="1097"/>
      <c r="AE31" s="1098"/>
      <c r="AF31" s="1090">
        <v>38</v>
      </c>
      <c r="AG31" s="1091"/>
      <c r="AH31" s="1091"/>
      <c r="AI31" s="1091"/>
      <c r="AJ31" s="1092"/>
      <c r="AK31" s="1033">
        <v>100</v>
      </c>
      <c r="AL31" s="1024"/>
      <c r="AM31" s="1024"/>
      <c r="AN31" s="1024"/>
      <c r="AO31" s="1024"/>
      <c r="AP31" s="1024">
        <v>811</v>
      </c>
      <c r="AQ31" s="1024"/>
      <c r="AR31" s="1024"/>
      <c r="AS31" s="1024"/>
      <c r="AT31" s="1024"/>
      <c r="AU31" s="1024">
        <v>431</v>
      </c>
      <c r="AV31" s="1024"/>
      <c r="AW31" s="1024"/>
      <c r="AX31" s="1024"/>
      <c r="AY31" s="1024"/>
      <c r="AZ31" s="1095" t="s">
        <v>320</v>
      </c>
      <c r="BA31" s="1095"/>
      <c r="BB31" s="1095"/>
      <c r="BC31" s="1095"/>
      <c r="BD31" s="1095"/>
      <c r="BE31" s="1079" t="s">
        <v>338</v>
      </c>
      <c r="BF31" s="1079"/>
      <c r="BG31" s="1079"/>
      <c r="BH31" s="1079"/>
      <c r="BI31" s="1080"/>
      <c r="BJ31" s="109"/>
      <c r="BK31" s="109"/>
      <c r="BL31" s="109"/>
      <c r="BM31" s="109"/>
      <c r="BN31" s="109"/>
      <c r="BO31" s="122"/>
      <c r="BP31" s="122"/>
      <c r="BQ31" s="119">
        <v>25</v>
      </c>
      <c r="BR31" s="120"/>
      <c r="BS31" s="1069"/>
      <c r="BT31" s="1070"/>
      <c r="BU31" s="1070"/>
      <c r="BV31" s="1070"/>
      <c r="BW31" s="1070"/>
      <c r="BX31" s="1070"/>
      <c r="BY31" s="1070"/>
      <c r="BZ31" s="1070"/>
      <c r="CA31" s="1070"/>
      <c r="CB31" s="1070"/>
      <c r="CC31" s="1070"/>
      <c r="CD31" s="1070"/>
      <c r="CE31" s="1070"/>
      <c r="CF31" s="1070"/>
      <c r="CG31" s="1071"/>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103"/>
    </row>
    <row r="32" spans="1:131" s="104" customFormat="1" ht="26.25" customHeight="1" x14ac:dyDescent="0.15">
      <c r="A32" s="123">
        <v>5</v>
      </c>
      <c r="B32" s="1084" t="s">
        <v>339</v>
      </c>
      <c r="C32" s="1085"/>
      <c r="D32" s="1085"/>
      <c r="E32" s="1085"/>
      <c r="F32" s="1085"/>
      <c r="G32" s="1085"/>
      <c r="H32" s="1085"/>
      <c r="I32" s="1085"/>
      <c r="J32" s="1085"/>
      <c r="K32" s="1085"/>
      <c r="L32" s="1085"/>
      <c r="M32" s="1085"/>
      <c r="N32" s="1085"/>
      <c r="O32" s="1085"/>
      <c r="P32" s="1086"/>
      <c r="Q32" s="1096">
        <v>92</v>
      </c>
      <c r="R32" s="1097"/>
      <c r="S32" s="1097"/>
      <c r="T32" s="1097"/>
      <c r="U32" s="1097"/>
      <c r="V32" s="1097">
        <v>87</v>
      </c>
      <c r="W32" s="1097"/>
      <c r="X32" s="1097"/>
      <c r="Y32" s="1097"/>
      <c r="Z32" s="1097"/>
      <c r="AA32" s="1097">
        <v>5</v>
      </c>
      <c r="AB32" s="1097"/>
      <c r="AC32" s="1097"/>
      <c r="AD32" s="1097"/>
      <c r="AE32" s="1098"/>
      <c r="AF32" s="1090">
        <v>5</v>
      </c>
      <c r="AG32" s="1091"/>
      <c r="AH32" s="1091"/>
      <c r="AI32" s="1091"/>
      <c r="AJ32" s="1092"/>
      <c r="AK32" s="1033">
        <v>64</v>
      </c>
      <c r="AL32" s="1024"/>
      <c r="AM32" s="1024"/>
      <c r="AN32" s="1024"/>
      <c r="AO32" s="1024"/>
      <c r="AP32" s="1024">
        <v>397</v>
      </c>
      <c r="AQ32" s="1024"/>
      <c r="AR32" s="1024"/>
      <c r="AS32" s="1024"/>
      <c r="AT32" s="1024"/>
      <c r="AU32" s="1024">
        <v>397</v>
      </c>
      <c r="AV32" s="1024"/>
      <c r="AW32" s="1024"/>
      <c r="AX32" s="1024"/>
      <c r="AY32" s="1024"/>
      <c r="AZ32" s="1095" t="s">
        <v>320</v>
      </c>
      <c r="BA32" s="1095"/>
      <c r="BB32" s="1095"/>
      <c r="BC32" s="1095"/>
      <c r="BD32" s="1095"/>
      <c r="BE32" s="1079" t="s">
        <v>338</v>
      </c>
      <c r="BF32" s="1079"/>
      <c r="BG32" s="1079"/>
      <c r="BH32" s="1079"/>
      <c r="BI32" s="1080"/>
      <c r="BJ32" s="109"/>
      <c r="BK32" s="109"/>
      <c r="BL32" s="109"/>
      <c r="BM32" s="109"/>
      <c r="BN32" s="109"/>
      <c r="BO32" s="122"/>
      <c r="BP32" s="122"/>
      <c r="BQ32" s="119">
        <v>26</v>
      </c>
      <c r="BR32" s="120"/>
      <c r="BS32" s="1069"/>
      <c r="BT32" s="1070"/>
      <c r="BU32" s="1070"/>
      <c r="BV32" s="1070"/>
      <c r="BW32" s="1070"/>
      <c r="BX32" s="1070"/>
      <c r="BY32" s="1070"/>
      <c r="BZ32" s="1070"/>
      <c r="CA32" s="1070"/>
      <c r="CB32" s="1070"/>
      <c r="CC32" s="1070"/>
      <c r="CD32" s="1070"/>
      <c r="CE32" s="1070"/>
      <c r="CF32" s="1070"/>
      <c r="CG32" s="1071"/>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103"/>
    </row>
    <row r="33" spans="1:131" s="104" customFormat="1" ht="26.25" customHeight="1" x14ac:dyDescent="0.15">
      <c r="A33" s="123">
        <v>6</v>
      </c>
      <c r="B33" s="1084"/>
      <c r="C33" s="1085"/>
      <c r="D33" s="1085"/>
      <c r="E33" s="1085"/>
      <c r="F33" s="1085"/>
      <c r="G33" s="1085"/>
      <c r="H33" s="1085"/>
      <c r="I33" s="1085"/>
      <c r="J33" s="1085"/>
      <c r="K33" s="1085"/>
      <c r="L33" s="1085"/>
      <c r="M33" s="1085"/>
      <c r="N33" s="1085"/>
      <c r="O33" s="1085"/>
      <c r="P33" s="1086"/>
      <c r="Q33" s="1096"/>
      <c r="R33" s="1097"/>
      <c r="S33" s="1097"/>
      <c r="T33" s="1097"/>
      <c r="U33" s="1097"/>
      <c r="V33" s="1097"/>
      <c r="W33" s="1097"/>
      <c r="X33" s="1097"/>
      <c r="Y33" s="1097"/>
      <c r="Z33" s="1097"/>
      <c r="AA33" s="1097"/>
      <c r="AB33" s="1097"/>
      <c r="AC33" s="1097"/>
      <c r="AD33" s="1097"/>
      <c r="AE33" s="1098"/>
      <c r="AF33" s="1090"/>
      <c r="AG33" s="1091"/>
      <c r="AH33" s="1091"/>
      <c r="AI33" s="1091"/>
      <c r="AJ33" s="1092"/>
      <c r="AK33" s="1033"/>
      <c r="AL33" s="1024"/>
      <c r="AM33" s="1024"/>
      <c r="AN33" s="1024"/>
      <c r="AO33" s="1024"/>
      <c r="AP33" s="1024"/>
      <c r="AQ33" s="1024"/>
      <c r="AR33" s="1024"/>
      <c r="AS33" s="1024"/>
      <c r="AT33" s="1024"/>
      <c r="AU33" s="1024"/>
      <c r="AV33" s="1024"/>
      <c r="AW33" s="1024"/>
      <c r="AX33" s="1024"/>
      <c r="AY33" s="1024"/>
      <c r="AZ33" s="1095"/>
      <c r="BA33" s="1095"/>
      <c r="BB33" s="1095"/>
      <c r="BC33" s="1095"/>
      <c r="BD33" s="1095"/>
      <c r="BE33" s="1079"/>
      <c r="BF33" s="1079"/>
      <c r="BG33" s="1079"/>
      <c r="BH33" s="1079"/>
      <c r="BI33" s="1080"/>
      <c r="BJ33" s="109"/>
      <c r="BK33" s="109"/>
      <c r="BL33" s="109"/>
      <c r="BM33" s="109"/>
      <c r="BN33" s="109"/>
      <c r="BO33" s="122"/>
      <c r="BP33" s="122"/>
      <c r="BQ33" s="119">
        <v>27</v>
      </c>
      <c r="BR33" s="120"/>
      <c r="BS33" s="1069"/>
      <c r="BT33" s="1070"/>
      <c r="BU33" s="1070"/>
      <c r="BV33" s="1070"/>
      <c r="BW33" s="1070"/>
      <c r="BX33" s="1070"/>
      <c r="BY33" s="1070"/>
      <c r="BZ33" s="1070"/>
      <c r="CA33" s="1070"/>
      <c r="CB33" s="1070"/>
      <c r="CC33" s="1070"/>
      <c r="CD33" s="1070"/>
      <c r="CE33" s="1070"/>
      <c r="CF33" s="1070"/>
      <c r="CG33" s="1071"/>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103"/>
    </row>
    <row r="34" spans="1:131" s="104" customFormat="1" ht="26.25" customHeight="1" x14ac:dyDescent="0.15">
      <c r="A34" s="123">
        <v>7</v>
      </c>
      <c r="B34" s="1084"/>
      <c r="C34" s="1085"/>
      <c r="D34" s="1085"/>
      <c r="E34" s="1085"/>
      <c r="F34" s="1085"/>
      <c r="G34" s="1085"/>
      <c r="H34" s="1085"/>
      <c r="I34" s="1085"/>
      <c r="J34" s="1085"/>
      <c r="K34" s="1085"/>
      <c r="L34" s="1085"/>
      <c r="M34" s="1085"/>
      <c r="N34" s="1085"/>
      <c r="O34" s="1085"/>
      <c r="P34" s="1086"/>
      <c r="Q34" s="1096"/>
      <c r="R34" s="1097"/>
      <c r="S34" s="1097"/>
      <c r="T34" s="1097"/>
      <c r="U34" s="1097"/>
      <c r="V34" s="1097"/>
      <c r="W34" s="1097"/>
      <c r="X34" s="1097"/>
      <c r="Y34" s="1097"/>
      <c r="Z34" s="1097"/>
      <c r="AA34" s="1097"/>
      <c r="AB34" s="1097"/>
      <c r="AC34" s="1097"/>
      <c r="AD34" s="1097"/>
      <c r="AE34" s="1098"/>
      <c r="AF34" s="1090"/>
      <c r="AG34" s="1091"/>
      <c r="AH34" s="1091"/>
      <c r="AI34" s="1091"/>
      <c r="AJ34" s="1092"/>
      <c r="AK34" s="1033"/>
      <c r="AL34" s="1024"/>
      <c r="AM34" s="1024"/>
      <c r="AN34" s="1024"/>
      <c r="AO34" s="1024"/>
      <c r="AP34" s="1024"/>
      <c r="AQ34" s="1024"/>
      <c r="AR34" s="1024"/>
      <c r="AS34" s="1024"/>
      <c r="AT34" s="1024"/>
      <c r="AU34" s="1024"/>
      <c r="AV34" s="1024"/>
      <c r="AW34" s="1024"/>
      <c r="AX34" s="1024"/>
      <c r="AY34" s="1024"/>
      <c r="AZ34" s="1095"/>
      <c r="BA34" s="1095"/>
      <c r="BB34" s="1095"/>
      <c r="BC34" s="1095"/>
      <c r="BD34" s="1095"/>
      <c r="BE34" s="1079"/>
      <c r="BF34" s="1079"/>
      <c r="BG34" s="1079"/>
      <c r="BH34" s="1079"/>
      <c r="BI34" s="1080"/>
      <c r="BJ34" s="109"/>
      <c r="BK34" s="109"/>
      <c r="BL34" s="109"/>
      <c r="BM34" s="109"/>
      <c r="BN34" s="109"/>
      <c r="BO34" s="122"/>
      <c r="BP34" s="122"/>
      <c r="BQ34" s="119">
        <v>28</v>
      </c>
      <c r="BR34" s="120"/>
      <c r="BS34" s="1069"/>
      <c r="BT34" s="1070"/>
      <c r="BU34" s="1070"/>
      <c r="BV34" s="1070"/>
      <c r="BW34" s="1070"/>
      <c r="BX34" s="1070"/>
      <c r="BY34" s="1070"/>
      <c r="BZ34" s="1070"/>
      <c r="CA34" s="1070"/>
      <c r="CB34" s="1070"/>
      <c r="CC34" s="1070"/>
      <c r="CD34" s="1070"/>
      <c r="CE34" s="1070"/>
      <c r="CF34" s="1070"/>
      <c r="CG34" s="1071"/>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103"/>
    </row>
    <row r="35" spans="1:131" s="104" customFormat="1" ht="26.25" customHeight="1" x14ac:dyDescent="0.15">
      <c r="A35" s="123">
        <v>8</v>
      </c>
      <c r="B35" s="1084"/>
      <c r="C35" s="1085"/>
      <c r="D35" s="1085"/>
      <c r="E35" s="1085"/>
      <c r="F35" s="1085"/>
      <c r="G35" s="1085"/>
      <c r="H35" s="1085"/>
      <c r="I35" s="1085"/>
      <c r="J35" s="1085"/>
      <c r="K35" s="1085"/>
      <c r="L35" s="1085"/>
      <c r="M35" s="1085"/>
      <c r="N35" s="1085"/>
      <c r="O35" s="1085"/>
      <c r="P35" s="1086"/>
      <c r="Q35" s="1096"/>
      <c r="R35" s="1097"/>
      <c r="S35" s="1097"/>
      <c r="T35" s="1097"/>
      <c r="U35" s="1097"/>
      <c r="V35" s="1097"/>
      <c r="W35" s="1097"/>
      <c r="X35" s="1097"/>
      <c r="Y35" s="1097"/>
      <c r="Z35" s="1097"/>
      <c r="AA35" s="1097"/>
      <c r="AB35" s="1097"/>
      <c r="AC35" s="1097"/>
      <c r="AD35" s="1097"/>
      <c r="AE35" s="1098"/>
      <c r="AF35" s="1090"/>
      <c r="AG35" s="1091"/>
      <c r="AH35" s="1091"/>
      <c r="AI35" s="1091"/>
      <c r="AJ35" s="1092"/>
      <c r="AK35" s="1033"/>
      <c r="AL35" s="1024"/>
      <c r="AM35" s="1024"/>
      <c r="AN35" s="1024"/>
      <c r="AO35" s="1024"/>
      <c r="AP35" s="1024"/>
      <c r="AQ35" s="1024"/>
      <c r="AR35" s="1024"/>
      <c r="AS35" s="1024"/>
      <c r="AT35" s="1024"/>
      <c r="AU35" s="1024"/>
      <c r="AV35" s="1024"/>
      <c r="AW35" s="1024"/>
      <c r="AX35" s="1024"/>
      <c r="AY35" s="1024"/>
      <c r="AZ35" s="1095"/>
      <c r="BA35" s="1095"/>
      <c r="BB35" s="1095"/>
      <c r="BC35" s="1095"/>
      <c r="BD35" s="1095"/>
      <c r="BE35" s="1079"/>
      <c r="BF35" s="1079"/>
      <c r="BG35" s="1079"/>
      <c r="BH35" s="1079"/>
      <c r="BI35" s="1080"/>
      <c r="BJ35" s="109"/>
      <c r="BK35" s="109"/>
      <c r="BL35" s="109"/>
      <c r="BM35" s="109"/>
      <c r="BN35" s="109"/>
      <c r="BO35" s="122"/>
      <c r="BP35" s="122"/>
      <c r="BQ35" s="119">
        <v>29</v>
      </c>
      <c r="BR35" s="120"/>
      <c r="BS35" s="1069"/>
      <c r="BT35" s="1070"/>
      <c r="BU35" s="1070"/>
      <c r="BV35" s="1070"/>
      <c r="BW35" s="1070"/>
      <c r="BX35" s="1070"/>
      <c r="BY35" s="1070"/>
      <c r="BZ35" s="1070"/>
      <c r="CA35" s="1070"/>
      <c r="CB35" s="1070"/>
      <c r="CC35" s="1070"/>
      <c r="CD35" s="1070"/>
      <c r="CE35" s="1070"/>
      <c r="CF35" s="1070"/>
      <c r="CG35" s="1071"/>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103"/>
    </row>
    <row r="36" spans="1:131" s="104" customFormat="1" ht="26.25" customHeight="1" x14ac:dyDescent="0.15">
      <c r="A36" s="123">
        <v>9</v>
      </c>
      <c r="B36" s="1084"/>
      <c r="C36" s="1085"/>
      <c r="D36" s="1085"/>
      <c r="E36" s="1085"/>
      <c r="F36" s="1085"/>
      <c r="G36" s="1085"/>
      <c r="H36" s="1085"/>
      <c r="I36" s="1085"/>
      <c r="J36" s="1085"/>
      <c r="K36" s="1085"/>
      <c r="L36" s="1085"/>
      <c r="M36" s="1085"/>
      <c r="N36" s="1085"/>
      <c r="O36" s="1085"/>
      <c r="P36" s="1086"/>
      <c r="Q36" s="1096"/>
      <c r="R36" s="1097"/>
      <c r="S36" s="1097"/>
      <c r="T36" s="1097"/>
      <c r="U36" s="1097"/>
      <c r="V36" s="1097"/>
      <c r="W36" s="1097"/>
      <c r="X36" s="1097"/>
      <c r="Y36" s="1097"/>
      <c r="Z36" s="1097"/>
      <c r="AA36" s="1097"/>
      <c r="AB36" s="1097"/>
      <c r="AC36" s="1097"/>
      <c r="AD36" s="1097"/>
      <c r="AE36" s="1098"/>
      <c r="AF36" s="1090"/>
      <c r="AG36" s="1091"/>
      <c r="AH36" s="1091"/>
      <c r="AI36" s="1091"/>
      <c r="AJ36" s="1092"/>
      <c r="AK36" s="1033"/>
      <c r="AL36" s="1024"/>
      <c r="AM36" s="1024"/>
      <c r="AN36" s="1024"/>
      <c r="AO36" s="1024"/>
      <c r="AP36" s="1024"/>
      <c r="AQ36" s="1024"/>
      <c r="AR36" s="1024"/>
      <c r="AS36" s="1024"/>
      <c r="AT36" s="1024"/>
      <c r="AU36" s="1024"/>
      <c r="AV36" s="1024"/>
      <c r="AW36" s="1024"/>
      <c r="AX36" s="1024"/>
      <c r="AY36" s="1024"/>
      <c r="AZ36" s="1095"/>
      <c r="BA36" s="1095"/>
      <c r="BB36" s="1095"/>
      <c r="BC36" s="1095"/>
      <c r="BD36" s="1095"/>
      <c r="BE36" s="1079"/>
      <c r="BF36" s="1079"/>
      <c r="BG36" s="1079"/>
      <c r="BH36" s="1079"/>
      <c r="BI36" s="1080"/>
      <c r="BJ36" s="109"/>
      <c r="BK36" s="109"/>
      <c r="BL36" s="109"/>
      <c r="BM36" s="109"/>
      <c r="BN36" s="109"/>
      <c r="BO36" s="122"/>
      <c r="BP36" s="122"/>
      <c r="BQ36" s="119">
        <v>30</v>
      </c>
      <c r="BR36" s="120"/>
      <c r="BS36" s="1069"/>
      <c r="BT36" s="1070"/>
      <c r="BU36" s="1070"/>
      <c r="BV36" s="1070"/>
      <c r="BW36" s="1070"/>
      <c r="BX36" s="1070"/>
      <c r="BY36" s="1070"/>
      <c r="BZ36" s="1070"/>
      <c r="CA36" s="1070"/>
      <c r="CB36" s="1070"/>
      <c r="CC36" s="1070"/>
      <c r="CD36" s="1070"/>
      <c r="CE36" s="1070"/>
      <c r="CF36" s="1070"/>
      <c r="CG36" s="1071"/>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103"/>
    </row>
    <row r="37" spans="1:131" s="104" customFormat="1" ht="26.25" customHeight="1" x14ac:dyDescent="0.15">
      <c r="A37" s="123">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79"/>
      <c r="BF37" s="1079"/>
      <c r="BG37" s="1079"/>
      <c r="BH37" s="1079"/>
      <c r="BI37" s="1080"/>
      <c r="BJ37" s="109"/>
      <c r="BK37" s="109"/>
      <c r="BL37" s="109"/>
      <c r="BM37" s="109"/>
      <c r="BN37" s="109"/>
      <c r="BO37" s="122"/>
      <c r="BP37" s="122"/>
      <c r="BQ37" s="119">
        <v>31</v>
      </c>
      <c r="BR37" s="120"/>
      <c r="BS37" s="1069"/>
      <c r="BT37" s="1070"/>
      <c r="BU37" s="1070"/>
      <c r="BV37" s="1070"/>
      <c r="BW37" s="1070"/>
      <c r="BX37" s="1070"/>
      <c r="BY37" s="1070"/>
      <c r="BZ37" s="1070"/>
      <c r="CA37" s="1070"/>
      <c r="CB37" s="1070"/>
      <c r="CC37" s="1070"/>
      <c r="CD37" s="1070"/>
      <c r="CE37" s="1070"/>
      <c r="CF37" s="1070"/>
      <c r="CG37" s="1071"/>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103"/>
    </row>
    <row r="38" spans="1:131" s="104" customFormat="1" ht="26.25" customHeight="1" x14ac:dyDescent="0.15">
      <c r="A38" s="123">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79"/>
      <c r="BF38" s="1079"/>
      <c r="BG38" s="1079"/>
      <c r="BH38" s="1079"/>
      <c r="BI38" s="1080"/>
      <c r="BJ38" s="109"/>
      <c r="BK38" s="109"/>
      <c r="BL38" s="109"/>
      <c r="BM38" s="109"/>
      <c r="BN38" s="109"/>
      <c r="BO38" s="122"/>
      <c r="BP38" s="122"/>
      <c r="BQ38" s="119">
        <v>32</v>
      </c>
      <c r="BR38" s="120"/>
      <c r="BS38" s="1069"/>
      <c r="BT38" s="1070"/>
      <c r="BU38" s="1070"/>
      <c r="BV38" s="1070"/>
      <c r="BW38" s="1070"/>
      <c r="BX38" s="1070"/>
      <c r="BY38" s="1070"/>
      <c r="BZ38" s="1070"/>
      <c r="CA38" s="1070"/>
      <c r="CB38" s="1070"/>
      <c r="CC38" s="1070"/>
      <c r="CD38" s="1070"/>
      <c r="CE38" s="1070"/>
      <c r="CF38" s="1070"/>
      <c r="CG38" s="1071"/>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103"/>
    </row>
    <row r="39" spans="1:131" s="104" customFormat="1" ht="26.25" customHeight="1" x14ac:dyDescent="0.15">
      <c r="A39" s="123">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109"/>
      <c r="BK39" s="109"/>
      <c r="BL39" s="109"/>
      <c r="BM39" s="109"/>
      <c r="BN39" s="109"/>
      <c r="BO39" s="122"/>
      <c r="BP39" s="122"/>
      <c r="BQ39" s="119">
        <v>33</v>
      </c>
      <c r="BR39" s="120"/>
      <c r="BS39" s="1069"/>
      <c r="BT39" s="1070"/>
      <c r="BU39" s="1070"/>
      <c r="BV39" s="1070"/>
      <c r="BW39" s="1070"/>
      <c r="BX39" s="1070"/>
      <c r="BY39" s="1070"/>
      <c r="BZ39" s="1070"/>
      <c r="CA39" s="1070"/>
      <c r="CB39" s="1070"/>
      <c r="CC39" s="1070"/>
      <c r="CD39" s="1070"/>
      <c r="CE39" s="1070"/>
      <c r="CF39" s="1070"/>
      <c r="CG39" s="1071"/>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103"/>
    </row>
    <row r="40" spans="1:131" s="104" customFormat="1" ht="26.25" customHeight="1" x14ac:dyDescent="0.15">
      <c r="A40" s="118">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109"/>
      <c r="BK40" s="109"/>
      <c r="BL40" s="109"/>
      <c r="BM40" s="109"/>
      <c r="BN40" s="109"/>
      <c r="BO40" s="122"/>
      <c r="BP40" s="122"/>
      <c r="BQ40" s="119">
        <v>34</v>
      </c>
      <c r="BR40" s="120"/>
      <c r="BS40" s="1069"/>
      <c r="BT40" s="1070"/>
      <c r="BU40" s="1070"/>
      <c r="BV40" s="1070"/>
      <c r="BW40" s="1070"/>
      <c r="BX40" s="1070"/>
      <c r="BY40" s="1070"/>
      <c r="BZ40" s="1070"/>
      <c r="CA40" s="1070"/>
      <c r="CB40" s="1070"/>
      <c r="CC40" s="1070"/>
      <c r="CD40" s="1070"/>
      <c r="CE40" s="1070"/>
      <c r="CF40" s="1070"/>
      <c r="CG40" s="1071"/>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103"/>
    </row>
    <row r="41" spans="1:131" s="104" customFormat="1" ht="26.25" customHeight="1" x14ac:dyDescent="0.15">
      <c r="A41" s="118">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109"/>
      <c r="BK41" s="109"/>
      <c r="BL41" s="109"/>
      <c r="BM41" s="109"/>
      <c r="BN41" s="109"/>
      <c r="BO41" s="122"/>
      <c r="BP41" s="122"/>
      <c r="BQ41" s="119">
        <v>35</v>
      </c>
      <c r="BR41" s="120"/>
      <c r="BS41" s="1069"/>
      <c r="BT41" s="1070"/>
      <c r="BU41" s="1070"/>
      <c r="BV41" s="1070"/>
      <c r="BW41" s="1070"/>
      <c r="BX41" s="1070"/>
      <c r="BY41" s="1070"/>
      <c r="BZ41" s="1070"/>
      <c r="CA41" s="1070"/>
      <c r="CB41" s="1070"/>
      <c r="CC41" s="1070"/>
      <c r="CD41" s="1070"/>
      <c r="CE41" s="1070"/>
      <c r="CF41" s="1070"/>
      <c r="CG41" s="1071"/>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103"/>
    </row>
    <row r="42" spans="1:131" s="104" customFormat="1" ht="26.25" customHeight="1" x14ac:dyDescent="0.15">
      <c r="A42" s="118">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109"/>
      <c r="BK42" s="109"/>
      <c r="BL42" s="109"/>
      <c r="BM42" s="109"/>
      <c r="BN42" s="109"/>
      <c r="BO42" s="122"/>
      <c r="BP42" s="122"/>
      <c r="BQ42" s="119">
        <v>36</v>
      </c>
      <c r="BR42" s="120"/>
      <c r="BS42" s="1069"/>
      <c r="BT42" s="1070"/>
      <c r="BU42" s="1070"/>
      <c r="BV42" s="1070"/>
      <c r="BW42" s="1070"/>
      <c r="BX42" s="1070"/>
      <c r="BY42" s="1070"/>
      <c r="BZ42" s="1070"/>
      <c r="CA42" s="1070"/>
      <c r="CB42" s="1070"/>
      <c r="CC42" s="1070"/>
      <c r="CD42" s="1070"/>
      <c r="CE42" s="1070"/>
      <c r="CF42" s="1070"/>
      <c r="CG42" s="1071"/>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103"/>
    </row>
    <row r="43" spans="1:131" s="104" customFormat="1" ht="26.25" customHeight="1" x14ac:dyDescent="0.15">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9"/>
      <c r="BT43" s="1070"/>
      <c r="BU43" s="1070"/>
      <c r="BV43" s="1070"/>
      <c r="BW43" s="1070"/>
      <c r="BX43" s="1070"/>
      <c r="BY43" s="1070"/>
      <c r="BZ43" s="1070"/>
      <c r="CA43" s="1070"/>
      <c r="CB43" s="1070"/>
      <c r="CC43" s="1070"/>
      <c r="CD43" s="1070"/>
      <c r="CE43" s="1070"/>
      <c r="CF43" s="1070"/>
      <c r="CG43" s="1071"/>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103"/>
    </row>
    <row r="44" spans="1:131" s="104" customFormat="1" ht="26.25" customHeight="1" x14ac:dyDescent="0.15">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9"/>
      <c r="BT44" s="1070"/>
      <c r="BU44" s="1070"/>
      <c r="BV44" s="1070"/>
      <c r="BW44" s="1070"/>
      <c r="BX44" s="1070"/>
      <c r="BY44" s="1070"/>
      <c r="BZ44" s="1070"/>
      <c r="CA44" s="1070"/>
      <c r="CB44" s="1070"/>
      <c r="CC44" s="1070"/>
      <c r="CD44" s="1070"/>
      <c r="CE44" s="1070"/>
      <c r="CF44" s="1070"/>
      <c r="CG44" s="1071"/>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103"/>
    </row>
    <row r="45" spans="1:131" s="104" customFormat="1" ht="26.25" customHeight="1" x14ac:dyDescent="0.15">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9"/>
      <c r="BT45" s="1070"/>
      <c r="BU45" s="1070"/>
      <c r="BV45" s="1070"/>
      <c r="BW45" s="1070"/>
      <c r="BX45" s="1070"/>
      <c r="BY45" s="1070"/>
      <c r="BZ45" s="1070"/>
      <c r="CA45" s="1070"/>
      <c r="CB45" s="1070"/>
      <c r="CC45" s="1070"/>
      <c r="CD45" s="1070"/>
      <c r="CE45" s="1070"/>
      <c r="CF45" s="1070"/>
      <c r="CG45" s="1071"/>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103"/>
    </row>
    <row r="46" spans="1:131" s="104" customFormat="1" ht="26.25" customHeight="1" x14ac:dyDescent="0.15">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9"/>
      <c r="BT46" s="1070"/>
      <c r="BU46" s="1070"/>
      <c r="BV46" s="1070"/>
      <c r="BW46" s="1070"/>
      <c r="BX46" s="1070"/>
      <c r="BY46" s="1070"/>
      <c r="BZ46" s="1070"/>
      <c r="CA46" s="1070"/>
      <c r="CB46" s="1070"/>
      <c r="CC46" s="1070"/>
      <c r="CD46" s="1070"/>
      <c r="CE46" s="1070"/>
      <c r="CF46" s="1070"/>
      <c r="CG46" s="1071"/>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103"/>
    </row>
    <row r="47" spans="1:131" s="104" customFormat="1" ht="26.25" customHeight="1" x14ac:dyDescent="0.15">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9"/>
      <c r="BT47" s="1070"/>
      <c r="BU47" s="1070"/>
      <c r="BV47" s="1070"/>
      <c r="BW47" s="1070"/>
      <c r="BX47" s="1070"/>
      <c r="BY47" s="1070"/>
      <c r="BZ47" s="1070"/>
      <c r="CA47" s="1070"/>
      <c r="CB47" s="1070"/>
      <c r="CC47" s="1070"/>
      <c r="CD47" s="1070"/>
      <c r="CE47" s="1070"/>
      <c r="CF47" s="1070"/>
      <c r="CG47" s="1071"/>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103"/>
    </row>
    <row r="48" spans="1:131" s="104" customFormat="1" ht="26.25" customHeight="1" x14ac:dyDescent="0.15">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9"/>
      <c r="BT48" s="1070"/>
      <c r="BU48" s="1070"/>
      <c r="BV48" s="1070"/>
      <c r="BW48" s="1070"/>
      <c r="BX48" s="1070"/>
      <c r="BY48" s="1070"/>
      <c r="BZ48" s="1070"/>
      <c r="CA48" s="1070"/>
      <c r="CB48" s="1070"/>
      <c r="CC48" s="1070"/>
      <c r="CD48" s="1070"/>
      <c r="CE48" s="1070"/>
      <c r="CF48" s="1070"/>
      <c r="CG48" s="1071"/>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103"/>
    </row>
    <row r="49" spans="1:131" s="104" customFormat="1" ht="26.25" customHeight="1" x14ac:dyDescent="0.15">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9"/>
      <c r="BT49" s="1070"/>
      <c r="BU49" s="1070"/>
      <c r="BV49" s="1070"/>
      <c r="BW49" s="1070"/>
      <c r="BX49" s="1070"/>
      <c r="BY49" s="1070"/>
      <c r="BZ49" s="1070"/>
      <c r="CA49" s="1070"/>
      <c r="CB49" s="1070"/>
      <c r="CC49" s="1070"/>
      <c r="CD49" s="1070"/>
      <c r="CE49" s="1070"/>
      <c r="CF49" s="1070"/>
      <c r="CG49" s="1071"/>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103"/>
    </row>
    <row r="50" spans="1:131" s="104" customFormat="1" ht="26.25" customHeight="1" x14ac:dyDescent="0.15">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9"/>
      <c r="BT50" s="1070"/>
      <c r="BU50" s="1070"/>
      <c r="BV50" s="1070"/>
      <c r="BW50" s="1070"/>
      <c r="BX50" s="1070"/>
      <c r="BY50" s="1070"/>
      <c r="BZ50" s="1070"/>
      <c r="CA50" s="1070"/>
      <c r="CB50" s="1070"/>
      <c r="CC50" s="1070"/>
      <c r="CD50" s="1070"/>
      <c r="CE50" s="1070"/>
      <c r="CF50" s="1070"/>
      <c r="CG50" s="1071"/>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103"/>
    </row>
    <row r="51" spans="1:131" s="104" customFormat="1" ht="26.25" customHeight="1" x14ac:dyDescent="0.15">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9"/>
      <c r="BT51" s="1070"/>
      <c r="BU51" s="1070"/>
      <c r="BV51" s="1070"/>
      <c r="BW51" s="1070"/>
      <c r="BX51" s="1070"/>
      <c r="BY51" s="1070"/>
      <c r="BZ51" s="1070"/>
      <c r="CA51" s="1070"/>
      <c r="CB51" s="1070"/>
      <c r="CC51" s="1070"/>
      <c r="CD51" s="1070"/>
      <c r="CE51" s="1070"/>
      <c r="CF51" s="1070"/>
      <c r="CG51" s="1071"/>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103"/>
    </row>
    <row r="52" spans="1:131" s="104" customFormat="1" ht="26.25" customHeight="1" x14ac:dyDescent="0.15">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9"/>
      <c r="BT52" s="1070"/>
      <c r="BU52" s="1070"/>
      <c r="BV52" s="1070"/>
      <c r="BW52" s="1070"/>
      <c r="BX52" s="1070"/>
      <c r="BY52" s="1070"/>
      <c r="BZ52" s="1070"/>
      <c r="CA52" s="1070"/>
      <c r="CB52" s="1070"/>
      <c r="CC52" s="1070"/>
      <c r="CD52" s="1070"/>
      <c r="CE52" s="1070"/>
      <c r="CF52" s="1070"/>
      <c r="CG52" s="1071"/>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103"/>
    </row>
    <row r="53" spans="1:131" s="104" customFormat="1" ht="26.25" customHeight="1" x14ac:dyDescent="0.15">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9"/>
      <c r="BT53" s="1070"/>
      <c r="BU53" s="1070"/>
      <c r="BV53" s="1070"/>
      <c r="BW53" s="1070"/>
      <c r="BX53" s="1070"/>
      <c r="BY53" s="1070"/>
      <c r="BZ53" s="1070"/>
      <c r="CA53" s="1070"/>
      <c r="CB53" s="1070"/>
      <c r="CC53" s="1070"/>
      <c r="CD53" s="1070"/>
      <c r="CE53" s="1070"/>
      <c r="CF53" s="1070"/>
      <c r="CG53" s="1071"/>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103"/>
    </row>
    <row r="54" spans="1:131" s="104" customFormat="1" ht="26.25" customHeight="1" x14ac:dyDescent="0.15">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9"/>
      <c r="BT54" s="1070"/>
      <c r="BU54" s="1070"/>
      <c r="BV54" s="1070"/>
      <c r="BW54" s="1070"/>
      <c r="BX54" s="1070"/>
      <c r="BY54" s="1070"/>
      <c r="BZ54" s="1070"/>
      <c r="CA54" s="1070"/>
      <c r="CB54" s="1070"/>
      <c r="CC54" s="1070"/>
      <c r="CD54" s="1070"/>
      <c r="CE54" s="1070"/>
      <c r="CF54" s="1070"/>
      <c r="CG54" s="1071"/>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103"/>
    </row>
    <row r="55" spans="1:131" s="104" customFormat="1" ht="26.25" customHeight="1" x14ac:dyDescent="0.15">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9"/>
      <c r="BT55" s="1070"/>
      <c r="BU55" s="1070"/>
      <c r="BV55" s="1070"/>
      <c r="BW55" s="1070"/>
      <c r="BX55" s="1070"/>
      <c r="BY55" s="1070"/>
      <c r="BZ55" s="1070"/>
      <c r="CA55" s="1070"/>
      <c r="CB55" s="1070"/>
      <c r="CC55" s="1070"/>
      <c r="CD55" s="1070"/>
      <c r="CE55" s="1070"/>
      <c r="CF55" s="1070"/>
      <c r="CG55" s="1071"/>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103"/>
    </row>
    <row r="56" spans="1:131" s="104" customFormat="1" ht="26.25" customHeight="1" x14ac:dyDescent="0.15">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9"/>
      <c r="BT56" s="1070"/>
      <c r="BU56" s="1070"/>
      <c r="BV56" s="1070"/>
      <c r="BW56" s="1070"/>
      <c r="BX56" s="1070"/>
      <c r="BY56" s="1070"/>
      <c r="BZ56" s="1070"/>
      <c r="CA56" s="1070"/>
      <c r="CB56" s="1070"/>
      <c r="CC56" s="1070"/>
      <c r="CD56" s="1070"/>
      <c r="CE56" s="1070"/>
      <c r="CF56" s="1070"/>
      <c r="CG56" s="1071"/>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103"/>
    </row>
    <row r="57" spans="1:131" s="104" customFormat="1" ht="26.25" customHeight="1" x14ac:dyDescent="0.15">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9"/>
      <c r="BT57" s="1070"/>
      <c r="BU57" s="1070"/>
      <c r="BV57" s="1070"/>
      <c r="BW57" s="1070"/>
      <c r="BX57" s="1070"/>
      <c r="BY57" s="1070"/>
      <c r="BZ57" s="1070"/>
      <c r="CA57" s="1070"/>
      <c r="CB57" s="1070"/>
      <c r="CC57" s="1070"/>
      <c r="CD57" s="1070"/>
      <c r="CE57" s="1070"/>
      <c r="CF57" s="1070"/>
      <c r="CG57" s="1071"/>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103"/>
    </row>
    <row r="58" spans="1:131" s="104" customFormat="1" ht="26.25" customHeight="1" x14ac:dyDescent="0.15">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9"/>
      <c r="BT58" s="1070"/>
      <c r="BU58" s="1070"/>
      <c r="BV58" s="1070"/>
      <c r="BW58" s="1070"/>
      <c r="BX58" s="1070"/>
      <c r="BY58" s="1070"/>
      <c r="BZ58" s="1070"/>
      <c r="CA58" s="1070"/>
      <c r="CB58" s="1070"/>
      <c r="CC58" s="1070"/>
      <c r="CD58" s="1070"/>
      <c r="CE58" s="1070"/>
      <c r="CF58" s="1070"/>
      <c r="CG58" s="1071"/>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103"/>
    </row>
    <row r="59" spans="1:131" s="104" customFormat="1" ht="26.25" customHeight="1" x14ac:dyDescent="0.15">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9"/>
      <c r="BT59" s="1070"/>
      <c r="BU59" s="1070"/>
      <c r="BV59" s="1070"/>
      <c r="BW59" s="1070"/>
      <c r="BX59" s="1070"/>
      <c r="BY59" s="1070"/>
      <c r="BZ59" s="1070"/>
      <c r="CA59" s="1070"/>
      <c r="CB59" s="1070"/>
      <c r="CC59" s="1070"/>
      <c r="CD59" s="1070"/>
      <c r="CE59" s="1070"/>
      <c r="CF59" s="1070"/>
      <c r="CG59" s="1071"/>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103"/>
    </row>
    <row r="60" spans="1:131" s="104" customFormat="1" ht="26.25" customHeight="1" x14ac:dyDescent="0.15">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9"/>
      <c r="BT60" s="1070"/>
      <c r="BU60" s="1070"/>
      <c r="BV60" s="1070"/>
      <c r="BW60" s="1070"/>
      <c r="BX60" s="1070"/>
      <c r="BY60" s="1070"/>
      <c r="BZ60" s="1070"/>
      <c r="CA60" s="1070"/>
      <c r="CB60" s="1070"/>
      <c r="CC60" s="1070"/>
      <c r="CD60" s="1070"/>
      <c r="CE60" s="1070"/>
      <c r="CF60" s="1070"/>
      <c r="CG60" s="1071"/>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103"/>
    </row>
    <row r="61" spans="1:131" s="104" customFormat="1" ht="26.25" customHeight="1" thickBot="1" x14ac:dyDescent="0.2">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9"/>
      <c r="BT61" s="1070"/>
      <c r="BU61" s="1070"/>
      <c r="BV61" s="1070"/>
      <c r="BW61" s="1070"/>
      <c r="BX61" s="1070"/>
      <c r="BY61" s="1070"/>
      <c r="BZ61" s="1070"/>
      <c r="CA61" s="1070"/>
      <c r="CB61" s="1070"/>
      <c r="CC61" s="1070"/>
      <c r="CD61" s="1070"/>
      <c r="CE61" s="1070"/>
      <c r="CF61" s="1070"/>
      <c r="CG61" s="1071"/>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103"/>
    </row>
    <row r="62" spans="1:131" s="104" customFormat="1" ht="26.25" customHeight="1" x14ac:dyDescent="0.15">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340</v>
      </c>
      <c r="BK62" s="1082"/>
      <c r="BL62" s="1082"/>
      <c r="BM62" s="1082"/>
      <c r="BN62" s="1083"/>
      <c r="BO62" s="122"/>
      <c r="BP62" s="122"/>
      <c r="BQ62" s="119">
        <v>56</v>
      </c>
      <c r="BR62" s="120"/>
      <c r="BS62" s="1069"/>
      <c r="BT62" s="1070"/>
      <c r="BU62" s="1070"/>
      <c r="BV62" s="1070"/>
      <c r="BW62" s="1070"/>
      <c r="BX62" s="1070"/>
      <c r="BY62" s="1070"/>
      <c r="BZ62" s="1070"/>
      <c r="CA62" s="1070"/>
      <c r="CB62" s="1070"/>
      <c r="CC62" s="1070"/>
      <c r="CD62" s="1070"/>
      <c r="CE62" s="1070"/>
      <c r="CF62" s="1070"/>
      <c r="CG62" s="1071"/>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103"/>
    </row>
    <row r="63" spans="1:131" s="104" customFormat="1" ht="26.25" customHeight="1" thickBot="1" x14ac:dyDescent="0.2">
      <c r="A63" s="121" t="s">
        <v>322</v>
      </c>
      <c r="B63" s="997" t="s">
        <v>341</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123</v>
      </c>
      <c r="AG63" s="1012"/>
      <c r="AH63" s="1012"/>
      <c r="AI63" s="1012"/>
      <c r="AJ63" s="1077"/>
      <c r="AK63" s="1078"/>
      <c r="AL63" s="1016"/>
      <c r="AM63" s="1016"/>
      <c r="AN63" s="1016"/>
      <c r="AO63" s="1016"/>
      <c r="AP63" s="1012">
        <v>1208</v>
      </c>
      <c r="AQ63" s="1012"/>
      <c r="AR63" s="1012"/>
      <c r="AS63" s="1012"/>
      <c r="AT63" s="1012"/>
      <c r="AU63" s="1012">
        <v>828</v>
      </c>
      <c r="AV63" s="1012"/>
      <c r="AW63" s="1012"/>
      <c r="AX63" s="1012"/>
      <c r="AY63" s="1012"/>
      <c r="AZ63" s="1072"/>
      <c r="BA63" s="1072"/>
      <c r="BB63" s="1072"/>
      <c r="BC63" s="1072"/>
      <c r="BD63" s="1072"/>
      <c r="BE63" s="1013"/>
      <c r="BF63" s="1013"/>
      <c r="BG63" s="1013"/>
      <c r="BH63" s="1013"/>
      <c r="BI63" s="1014"/>
      <c r="BJ63" s="1073" t="s">
        <v>64</v>
      </c>
      <c r="BK63" s="1004"/>
      <c r="BL63" s="1004"/>
      <c r="BM63" s="1004"/>
      <c r="BN63" s="1074"/>
      <c r="BO63" s="122"/>
      <c r="BP63" s="122"/>
      <c r="BQ63" s="119">
        <v>57</v>
      </c>
      <c r="BR63" s="120"/>
      <c r="BS63" s="1069"/>
      <c r="BT63" s="1070"/>
      <c r="BU63" s="1070"/>
      <c r="BV63" s="1070"/>
      <c r="BW63" s="1070"/>
      <c r="BX63" s="1070"/>
      <c r="BY63" s="1070"/>
      <c r="BZ63" s="1070"/>
      <c r="CA63" s="1070"/>
      <c r="CB63" s="1070"/>
      <c r="CC63" s="1070"/>
      <c r="CD63" s="1070"/>
      <c r="CE63" s="1070"/>
      <c r="CF63" s="1070"/>
      <c r="CG63" s="1071"/>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9"/>
      <c r="BT64" s="1070"/>
      <c r="BU64" s="1070"/>
      <c r="BV64" s="1070"/>
      <c r="BW64" s="1070"/>
      <c r="BX64" s="1070"/>
      <c r="BY64" s="1070"/>
      <c r="BZ64" s="1070"/>
      <c r="CA64" s="1070"/>
      <c r="CB64" s="1070"/>
      <c r="CC64" s="1070"/>
      <c r="CD64" s="1070"/>
      <c r="CE64" s="1070"/>
      <c r="CF64" s="1070"/>
      <c r="CG64" s="1071"/>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103"/>
    </row>
    <row r="65" spans="1:131" s="104" customFormat="1" ht="26.25" customHeight="1" thickBot="1" x14ac:dyDescent="0.2">
      <c r="A65" s="109" t="s">
        <v>342</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9"/>
      <c r="BT65" s="1070"/>
      <c r="BU65" s="1070"/>
      <c r="BV65" s="1070"/>
      <c r="BW65" s="1070"/>
      <c r="BX65" s="1070"/>
      <c r="BY65" s="1070"/>
      <c r="BZ65" s="1070"/>
      <c r="CA65" s="1070"/>
      <c r="CB65" s="1070"/>
      <c r="CC65" s="1070"/>
      <c r="CD65" s="1070"/>
      <c r="CE65" s="1070"/>
      <c r="CF65" s="1070"/>
      <c r="CG65" s="1071"/>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103"/>
    </row>
    <row r="66" spans="1:131" s="104" customFormat="1" ht="26.25" customHeight="1" x14ac:dyDescent="0.15">
      <c r="A66" s="1056" t="s">
        <v>343</v>
      </c>
      <c r="B66" s="1057"/>
      <c r="C66" s="1057"/>
      <c r="D66" s="1057"/>
      <c r="E66" s="1057"/>
      <c r="F66" s="1057"/>
      <c r="G66" s="1057"/>
      <c r="H66" s="1057"/>
      <c r="I66" s="1057"/>
      <c r="J66" s="1057"/>
      <c r="K66" s="1057"/>
      <c r="L66" s="1057"/>
      <c r="M66" s="1057"/>
      <c r="N66" s="1057"/>
      <c r="O66" s="1057"/>
      <c r="P66" s="1058"/>
      <c r="Q66" s="1042" t="s">
        <v>326</v>
      </c>
      <c r="R66" s="1043"/>
      <c r="S66" s="1043"/>
      <c r="T66" s="1043"/>
      <c r="U66" s="1044"/>
      <c r="V66" s="1042" t="s">
        <v>327</v>
      </c>
      <c r="W66" s="1043"/>
      <c r="X66" s="1043"/>
      <c r="Y66" s="1043"/>
      <c r="Z66" s="1044"/>
      <c r="AA66" s="1042" t="s">
        <v>328</v>
      </c>
      <c r="AB66" s="1043"/>
      <c r="AC66" s="1043"/>
      <c r="AD66" s="1043"/>
      <c r="AE66" s="1044"/>
      <c r="AF66" s="1062" t="s">
        <v>329</v>
      </c>
      <c r="AG66" s="1063"/>
      <c r="AH66" s="1063"/>
      <c r="AI66" s="1063"/>
      <c r="AJ66" s="1064"/>
      <c r="AK66" s="1042" t="s">
        <v>330</v>
      </c>
      <c r="AL66" s="1057"/>
      <c r="AM66" s="1057"/>
      <c r="AN66" s="1057"/>
      <c r="AO66" s="1058"/>
      <c r="AP66" s="1042" t="s">
        <v>331</v>
      </c>
      <c r="AQ66" s="1043"/>
      <c r="AR66" s="1043"/>
      <c r="AS66" s="1043"/>
      <c r="AT66" s="1044"/>
      <c r="AU66" s="1042" t="s">
        <v>344</v>
      </c>
      <c r="AV66" s="1043"/>
      <c r="AW66" s="1043"/>
      <c r="AX66" s="1043"/>
      <c r="AY66" s="1044"/>
      <c r="AZ66" s="1042" t="s">
        <v>308</v>
      </c>
      <c r="BA66" s="1043"/>
      <c r="BB66" s="1043"/>
      <c r="BC66" s="1043"/>
      <c r="BD66" s="1048"/>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45"/>
      <c r="R67" s="1046"/>
      <c r="S67" s="1046"/>
      <c r="T67" s="1046"/>
      <c r="U67" s="1047"/>
      <c r="V67" s="1045"/>
      <c r="W67" s="1046"/>
      <c r="X67" s="1046"/>
      <c r="Y67" s="1046"/>
      <c r="Z67" s="1047"/>
      <c r="AA67" s="1045"/>
      <c r="AB67" s="1046"/>
      <c r="AC67" s="1046"/>
      <c r="AD67" s="1046"/>
      <c r="AE67" s="1047"/>
      <c r="AF67" s="1065"/>
      <c r="AG67" s="1066"/>
      <c r="AH67" s="1066"/>
      <c r="AI67" s="1066"/>
      <c r="AJ67" s="1067"/>
      <c r="AK67" s="1068"/>
      <c r="AL67" s="1060"/>
      <c r="AM67" s="1060"/>
      <c r="AN67" s="1060"/>
      <c r="AO67" s="1061"/>
      <c r="AP67" s="1045"/>
      <c r="AQ67" s="1046"/>
      <c r="AR67" s="1046"/>
      <c r="AS67" s="1046"/>
      <c r="AT67" s="1047"/>
      <c r="AU67" s="1045"/>
      <c r="AV67" s="1046"/>
      <c r="AW67" s="1046"/>
      <c r="AX67" s="1046"/>
      <c r="AY67" s="1047"/>
      <c r="AZ67" s="1045"/>
      <c r="BA67" s="1046"/>
      <c r="BB67" s="1046"/>
      <c r="BC67" s="1046"/>
      <c r="BD67" s="1049"/>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15">
      <c r="A68" s="115">
        <v>1</v>
      </c>
      <c r="B68" s="1038" t="s">
        <v>345</v>
      </c>
      <c r="C68" s="1039"/>
      <c r="D68" s="1039"/>
      <c r="E68" s="1039"/>
      <c r="F68" s="1039"/>
      <c r="G68" s="1039"/>
      <c r="H68" s="1039"/>
      <c r="I68" s="1039"/>
      <c r="J68" s="1039"/>
      <c r="K68" s="1039"/>
      <c r="L68" s="1039"/>
      <c r="M68" s="1039"/>
      <c r="N68" s="1039"/>
      <c r="O68" s="1039"/>
      <c r="P68" s="1040"/>
      <c r="Q68" s="1041">
        <v>1109</v>
      </c>
      <c r="R68" s="1035"/>
      <c r="S68" s="1035"/>
      <c r="T68" s="1035"/>
      <c r="U68" s="1035"/>
      <c r="V68" s="1035">
        <v>1105</v>
      </c>
      <c r="W68" s="1035"/>
      <c r="X68" s="1035"/>
      <c r="Y68" s="1035"/>
      <c r="Z68" s="1035"/>
      <c r="AA68" s="1035">
        <v>4</v>
      </c>
      <c r="AB68" s="1035"/>
      <c r="AC68" s="1035"/>
      <c r="AD68" s="1035"/>
      <c r="AE68" s="1035"/>
      <c r="AF68" s="1035">
        <v>4</v>
      </c>
      <c r="AG68" s="1035"/>
      <c r="AH68" s="1035"/>
      <c r="AI68" s="1035"/>
      <c r="AJ68" s="1035"/>
      <c r="AK68" s="1035" t="s">
        <v>320</v>
      </c>
      <c r="AL68" s="1035"/>
      <c r="AM68" s="1035"/>
      <c r="AN68" s="1035"/>
      <c r="AO68" s="1035"/>
      <c r="AP68" s="1035" t="s">
        <v>320</v>
      </c>
      <c r="AQ68" s="1035"/>
      <c r="AR68" s="1035"/>
      <c r="AS68" s="1035"/>
      <c r="AT68" s="1035"/>
      <c r="AU68" s="1035" t="s">
        <v>320</v>
      </c>
      <c r="AV68" s="1035"/>
      <c r="AW68" s="1035"/>
      <c r="AX68" s="1035"/>
      <c r="AY68" s="1035"/>
      <c r="AZ68" s="1036"/>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15">
      <c r="A69" s="118">
        <v>2</v>
      </c>
      <c r="B69" s="1027" t="s">
        <v>346</v>
      </c>
      <c r="C69" s="1028"/>
      <c r="D69" s="1028"/>
      <c r="E69" s="1028"/>
      <c r="F69" s="1028"/>
      <c r="G69" s="1028"/>
      <c r="H69" s="1028"/>
      <c r="I69" s="1028"/>
      <c r="J69" s="1028"/>
      <c r="K69" s="1028"/>
      <c r="L69" s="1028"/>
      <c r="M69" s="1028"/>
      <c r="N69" s="1028"/>
      <c r="O69" s="1028"/>
      <c r="P69" s="1029"/>
      <c r="Q69" s="1030">
        <v>86</v>
      </c>
      <c r="R69" s="1024"/>
      <c r="S69" s="1024"/>
      <c r="T69" s="1024"/>
      <c r="U69" s="1024"/>
      <c r="V69" s="1024">
        <v>70</v>
      </c>
      <c r="W69" s="1024"/>
      <c r="X69" s="1024"/>
      <c r="Y69" s="1024"/>
      <c r="Z69" s="1024"/>
      <c r="AA69" s="1024">
        <v>17</v>
      </c>
      <c r="AB69" s="1024"/>
      <c r="AC69" s="1024"/>
      <c r="AD69" s="1024"/>
      <c r="AE69" s="1024"/>
      <c r="AF69" s="1024">
        <v>17</v>
      </c>
      <c r="AG69" s="1024"/>
      <c r="AH69" s="1024"/>
      <c r="AI69" s="1024"/>
      <c r="AJ69" s="1024"/>
      <c r="AK69" s="1024" t="s">
        <v>320</v>
      </c>
      <c r="AL69" s="1024"/>
      <c r="AM69" s="1024"/>
      <c r="AN69" s="1024"/>
      <c r="AO69" s="1024"/>
      <c r="AP69" s="1024" t="s">
        <v>320</v>
      </c>
      <c r="AQ69" s="1024"/>
      <c r="AR69" s="1024"/>
      <c r="AS69" s="1024"/>
      <c r="AT69" s="1024"/>
      <c r="AU69" s="1024" t="s">
        <v>320</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15">
      <c r="A70" s="118">
        <v>3</v>
      </c>
      <c r="B70" s="1027" t="s">
        <v>347</v>
      </c>
      <c r="C70" s="1028"/>
      <c r="D70" s="1028"/>
      <c r="E70" s="1028"/>
      <c r="F70" s="1028"/>
      <c r="G70" s="1028"/>
      <c r="H70" s="1028"/>
      <c r="I70" s="1028"/>
      <c r="J70" s="1028"/>
      <c r="K70" s="1028"/>
      <c r="L70" s="1028"/>
      <c r="M70" s="1028"/>
      <c r="N70" s="1028"/>
      <c r="O70" s="1028"/>
      <c r="P70" s="1029"/>
      <c r="Q70" s="1030">
        <v>7102</v>
      </c>
      <c r="R70" s="1024"/>
      <c r="S70" s="1024"/>
      <c r="T70" s="1024"/>
      <c r="U70" s="1024"/>
      <c r="V70" s="1024">
        <v>6921</v>
      </c>
      <c r="W70" s="1024"/>
      <c r="X70" s="1024"/>
      <c r="Y70" s="1024"/>
      <c r="Z70" s="1024"/>
      <c r="AA70" s="1024">
        <v>181</v>
      </c>
      <c r="AB70" s="1024"/>
      <c r="AC70" s="1024"/>
      <c r="AD70" s="1024"/>
      <c r="AE70" s="1024"/>
      <c r="AF70" s="1024">
        <v>181</v>
      </c>
      <c r="AG70" s="1024"/>
      <c r="AH70" s="1024"/>
      <c r="AI70" s="1024"/>
      <c r="AJ70" s="1024"/>
      <c r="AK70" s="1024" t="s">
        <v>320</v>
      </c>
      <c r="AL70" s="1024"/>
      <c r="AM70" s="1024"/>
      <c r="AN70" s="1024"/>
      <c r="AO70" s="1024"/>
      <c r="AP70" s="1024" t="s">
        <v>320</v>
      </c>
      <c r="AQ70" s="1024"/>
      <c r="AR70" s="1024"/>
      <c r="AS70" s="1024"/>
      <c r="AT70" s="1024"/>
      <c r="AU70" s="1024" t="s">
        <v>320</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15">
      <c r="A71" s="118">
        <v>4</v>
      </c>
      <c r="B71" s="1027" t="s">
        <v>348</v>
      </c>
      <c r="C71" s="1028"/>
      <c r="D71" s="1028"/>
      <c r="E71" s="1028"/>
      <c r="F71" s="1028"/>
      <c r="G71" s="1028"/>
      <c r="H71" s="1028"/>
      <c r="I71" s="1028"/>
      <c r="J71" s="1028"/>
      <c r="K71" s="1028"/>
      <c r="L71" s="1028"/>
      <c r="M71" s="1028"/>
      <c r="N71" s="1028"/>
      <c r="O71" s="1028"/>
      <c r="P71" s="1029"/>
      <c r="Q71" s="1030">
        <v>35</v>
      </c>
      <c r="R71" s="1024"/>
      <c r="S71" s="1024"/>
      <c r="T71" s="1024"/>
      <c r="U71" s="1024"/>
      <c r="V71" s="1024">
        <v>32</v>
      </c>
      <c r="W71" s="1024"/>
      <c r="X71" s="1024"/>
      <c r="Y71" s="1024"/>
      <c r="Z71" s="1024"/>
      <c r="AA71" s="1024">
        <v>3</v>
      </c>
      <c r="AB71" s="1024"/>
      <c r="AC71" s="1024"/>
      <c r="AD71" s="1024"/>
      <c r="AE71" s="1024"/>
      <c r="AF71" s="1024">
        <v>3</v>
      </c>
      <c r="AG71" s="1024"/>
      <c r="AH71" s="1024"/>
      <c r="AI71" s="1024"/>
      <c r="AJ71" s="1024"/>
      <c r="AK71" s="1024">
        <v>8</v>
      </c>
      <c r="AL71" s="1024"/>
      <c r="AM71" s="1024"/>
      <c r="AN71" s="1024"/>
      <c r="AO71" s="1024"/>
      <c r="AP71" s="1024" t="s">
        <v>320</v>
      </c>
      <c r="AQ71" s="1024"/>
      <c r="AR71" s="1024"/>
      <c r="AS71" s="1024"/>
      <c r="AT71" s="1024"/>
      <c r="AU71" s="1024" t="s">
        <v>320</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15">
      <c r="A72" s="118">
        <v>5</v>
      </c>
      <c r="B72" s="1027" t="s">
        <v>349</v>
      </c>
      <c r="C72" s="1028"/>
      <c r="D72" s="1028"/>
      <c r="E72" s="1028"/>
      <c r="F72" s="1028"/>
      <c r="G72" s="1028"/>
      <c r="H72" s="1028"/>
      <c r="I72" s="1028"/>
      <c r="J72" s="1028"/>
      <c r="K72" s="1028"/>
      <c r="L72" s="1028"/>
      <c r="M72" s="1028"/>
      <c r="N72" s="1028"/>
      <c r="O72" s="1028"/>
      <c r="P72" s="1029"/>
      <c r="Q72" s="1030">
        <v>2954</v>
      </c>
      <c r="R72" s="1024"/>
      <c r="S72" s="1024"/>
      <c r="T72" s="1024"/>
      <c r="U72" s="1024"/>
      <c r="V72" s="1024">
        <v>2810</v>
      </c>
      <c r="W72" s="1024"/>
      <c r="X72" s="1024"/>
      <c r="Y72" s="1024"/>
      <c r="Z72" s="1024"/>
      <c r="AA72" s="1024">
        <v>143</v>
      </c>
      <c r="AB72" s="1024"/>
      <c r="AC72" s="1024"/>
      <c r="AD72" s="1024"/>
      <c r="AE72" s="1024"/>
      <c r="AF72" s="1024">
        <v>119</v>
      </c>
      <c r="AG72" s="1024"/>
      <c r="AH72" s="1024"/>
      <c r="AI72" s="1024"/>
      <c r="AJ72" s="1024"/>
      <c r="AK72" s="1024">
        <v>25</v>
      </c>
      <c r="AL72" s="1024"/>
      <c r="AM72" s="1024"/>
      <c r="AN72" s="1024"/>
      <c r="AO72" s="1024"/>
      <c r="AP72" s="1024">
        <v>847</v>
      </c>
      <c r="AQ72" s="1024"/>
      <c r="AR72" s="1024"/>
      <c r="AS72" s="1024"/>
      <c r="AT72" s="1024"/>
      <c r="AU72" s="1024">
        <v>5</v>
      </c>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15">
      <c r="A73" s="118">
        <v>6</v>
      </c>
      <c r="B73" s="1027" t="s">
        <v>350</v>
      </c>
      <c r="C73" s="1028"/>
      <c r="D73" s="1028"/>
      <c r="E73" s="1028"/>
      <c r="F73" s="1028"/>
      <c r="G73" s="1028"/>
      <c r="H73" s="1028"/>
      <c r="I73" s="1028"/>
      <c r="J73" s="1028"/>
      <c r="K73" s="1028"/>
      <c r="L73" s="1028"/>
      <c r="M73" s="1028"/>
      <c r="N73" s="1028"/>
      <c r="O73" s="1028"/>
      <c r="P73" s="1029"/>
      <c r="Q73" s="1030">
        <v>203</v>
      </c>
      <c r="R73" s="1024"/>
      <c r="S73" s="1024"/>
      <c r="T73" s="1024"/>
      <c r="U73" s="1024"/>
      <c r="V73" s="1024">
        <v>154</v>
      </c>
      <c r="W73" s="1024"/>
      <c r="X73" s="1024"/>
      <c r="Y73" s="1024"/>
      <c r="Z73" s="1024"/>
      <c r="AA73" s="1024">
        <v>49</v>
      </c>
      <c r="AB73" s="1024"/>
      <c r="AC73" s="1024"/>
      <c r="AD73" s="1024"/>
      <c r="AE73" s="1024"/>
      <c r="AF73" s="1024">
        <v>49</v>
      </c>
      <c r="AG73" s="1024"/>
      <c r="AH73" s="1024"/>
      <c r="AI73" s="1024"/>
      <c r="AJ73" s="1024"/>
      <c r="AK73" s="1024">
        <v>17</v>
      </c>
      <c r="AL73" s="1024"/>
      <c r="AM73" s="1024"/>
      <c r="AN73" s="1024"/>
      <c r="AO73" s="1024"/>
      <c r="AP73" s="1024" t="s">
        <v>320</v>
      </c>
      <c r="AQ73" s="1024"/>
      <c r="AR73" s="1024"/>
      <c r="AS73" s="1024"/>
      <c r="AT73" s="1024"/>
      <c r="AU73" s="1024" t="s">
        <v>320</v>
      </c>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15">
      <c r="A74" s="118">
        <v>7</v>
      </c>
      <c r="B74" s="1027" t="s">
        <v>351</v>
      </c>
      <c r="C74" s="1028"/>
      <c r="D74" s="1028"/>
      <c r="E74" s="1028"/>
      <c r="F74" s="1028"/>
      <c r="G74" s="1028"/>
      <c r="H74" s="1028"/>
      <c r="I74" s="1028"/>
      <c r="J74" s="1028"/>
      <c r="K74" s="1028"/>
      <c r="L74" s="1028"/>
      <c r="M74" s="1028"/>
      <c r="N74" s="1028"/>
      <c r="O74" s="1028"/>
      <c r="P74" s="1029"/>
      <c r="Q74" s="1030">
        <v>2833</v>
      </c>
      <c r="R74" s="1024"/>
      <c r="S74" s="1024"/>
      <c r="T74" s="1024"/>
      <c r="U74" s="1024"/>
      <c r="V74" s="1024">
        <v>2437</v>
      </c>
      <c r="W74" s="1024"/>
      <c r="X74" s="1024"/>
      <c r="Y74" s="1024"/>
      <c r="Z74" s="1024"/>
      <c r="AA74" s="1024">
        <v>396</v>
      </c>
      <c r="AB74" s="1024"/>
      <c r="AC74" s="1024"/>
      <c r="AD74" s="1024"/>
      <c r="AE74" s="1024"/>
      <c r="AF74" s="1024">
        <v>396</v>
      </c>
      <c r="AG74" s="1024"/>
      <c r="AH74" s="1024"/>
      <c r="AI74" s="1024"/>
      <c r="AJ74" s="1024"/>
      <c r="AK74" s="1024">
        <v>385</v>
      </c>
      <c r="AL74" s="1024"/>
      <c r="AM74" s="1024"/>
      <c r="AN74" s="1024"/>
      <c r="AO74" s="1024"/>
      <c r="AP74" s="1024" t="s">
        <v>320</v>
      </c>
      <c r="AQ74" s="1024"/>
      <c r="AR74" s="1024"/>
      <c r="AS74" s="1024"/>
      <c r="AT74" s="1024"/>
      <c r="AU74" s="1024" t="s">
        <v>320</v>
      </c>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15">
      <c r="A75" s="118">
        <v>8</v>
      </c>
      <c r="B75" s="1027" t="s">
        <v>352</v>
      </c>
      <c r="C75" s="1028"/>
      <c r="D75" s="1028"/>
      <c r="E75" s="1028"/>
      <c r="F75" s="1028"/>
      <c r="G75" s="1028"/>
      <c r="H75" s="1028"/>
      <c r="I75" s="1028"/>
      <c r="J75" s="1028"/>
      <c r="K75" s="1028"/>
      <c r="L75" s="1028"/>
      <c r="M75" s="1028"/>
      <c r="N75" s="1028"/>
      <c r="O75" s="1028"/>
      <c r="P75" s="1029"/>
      <c r="Q75" s="1031">
        <v>342</v>
      </c>
      <c r="R75" s="1032"/>
      <c r="S75" s="1032"/>
      <c r="T75" s="1032"/>
      <c r="U75" s="1033"/>
      <c r="V75" s="1034">
        <v>286</v>
      </c>
      <c r="W75" s="1032"/>
      <c r="X75" s="1032"/>
      <c r="Y75" s="1032"/>
      <c r="Z75" s="1033"/>
      <c r="AA75" s="1034">
        <v>56</v>
      </c>
      <c r="AB75" s="1032"/>
      <c r="AC75" s="1032"/>
      <c r="AD75" s="1032"/>
      <c r="AE75" s="1033"/>
      <c r="AF75" s="1034">
        <v>56</v>
      </c>
      <c r="AG75" s="1032"/>
      <c r="AH75" s="1032"/>
      <c r="AI75" s="1032"/>
      <c r="AJ75" s="1033"/>
      <c r="AK75" s="1034" t="s">
        <v>320</v>
      </c>
      <c r="AL75" s="1032"/>
      <c r="AM75" s="1032"/>
      <c r="AN75" s="1032"/>
      <c r="AO75" s="1033"/>
      <c r="AP75" s="1034" t="s">
        <v>320</v>
      </c>
      <c r="AQ75" s="1032"/>
      <c r="AR75" s="1032"/>
      <c r="AS75" s="1032"/>
      <c r="AT75" s="1033"/>
      <c r="AU75" s="1034" t="s">
        <v>320</v>
      </c>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15">
      <c r="A76" s="118">
        <v>9</v>
      </c>
      <c r="B76" s="1027" t="s">
        <v>353</v>
      </c>
      <c r="C76" s="1028"/>
      <c r="D76" s="1028"/>
      <c r="E76" s="1028"/>
      <c r="F76" s="1028"/>
      <c r="G76" s="1028"/>
      <c r="H76" s="1028"/>
      <c r="I76" s="1028"/>
      <c r="J76" s="1028"/>
      <c r="K76" s="1028"/>
      <c r="L76" s="1028"/>
      <c r="M76" s="1028"/>
      <c r="N76" s="1028"/>
      <c r="O76" s="1028"/>
      <c r="P76" s="1029"/>
      <c r="Q76" s="1031">
        <v>157056</v>
      </c>
      <c r="R76" s="1032"/>
      <c r="S76" s="1032"/>
      <c r="T76" s="1032"/>
      <c r="U76" s="1033"/>
      <c r="V76" s="1034">
        <v>149362</v>
      </c>
      <c r="W76" s="1032"/>
      <c r="X76" s="1032"/>
      <c r="Y76" s="1032"/>
      <c r="Z76" s="1033"/>
      <c r="AA76" s="1034">
        <v>7694</v>
      </c>
      <c r="AB76" s="1032"/>
      <c r="AC76" s="1032"/>
      <c r="AD76" s="1032"/>
      <c r="AE76" s="1033"/>
      <c r="AF76" s="1034">
        <v>7694</v>
      </c>
      <c r="AG76" s="1032"/>
      <c r="AH76" s="1032"/>
      <c r="AI76" s="1032"/>
      <c r="AJ76" s="1033"/>
      <c r="AK76" s="1034">
        <v>1365</v>
      </c>
      <c r="AL76" s="1032"/>
      <c r="AM76" s="1032"/>
      <c r="AN76" s="1032"/>
      <c r="AO76" s="1033"/>
      <c r="AP76" s="1034" t="s">
        <v>320</v>
      </c>
      <c r="AQ76" s="1032"/>
      <c r="AR76" s="1032"/>
      <c r="AS76" s="1032"/>
      <c r="AT76" s="1033"/>
      <c r="AU76" s="1034" t="s">
        <v>320</v>
      </c>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15">
      <c r="A77" s="118">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15">
      <c r="A78" s="118">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15">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15">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15">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15">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15">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15">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15">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15">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15">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
      <c r="A88" s="121" t="s">
        <v>322</v>
      </c>
      <c r="B88" s="997" t="s">
        <v>354</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8519</v>
      </c>
      <c r="AG88" s="1012"/>
      <c r="AH88" s="1012"/>
      <c r="AI88" s="1012"/>
      <c r="AJ88" s="1012"/>
      <c r="AK88" s="1016"/>
      <c r="AL88" s="1016"/>
      <c r="AM88" s="1016"/>
      <c r="AN88" s="1016"/>
      <c r="AO88" s="1016"/>
      <c r="AP88" s="1012">
        <v>847</v>
      </c>
      <c r="AQ88" s="1012"/>
      <c r="AR88" s="1012"/>
      <c r="AS88" s="1012"/>
      <c r="AT88" s="1012"/>
      <c r="AU88" s="1012">
        <v>5</v>
      </c>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322</v>
      </c>
      <c r="BR102" s="997" t="s">
        <v>355</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4</v>
      </c>
      <c r="CS102" s="1004"/>
      <c r="CT102" s="1004"/>
      <c r="CU102" s="1004"/>
      <c r="CV102" s="1005"/>
      <c r="CW102" s="1003" t="s">
        <v>320</v>
      </c>
      <c r="CX102" s="1004"/>
      <c r="CY102" s="1004"/>
      <c r="CZ102" s="1004"/>
      <c r="DA102" s="1005"/>
      <c r="DB102" s="1003" t="s">
        <v>320</v>
      </c>
      <c r="DC102" s="1004"/>
      <c r="DD102" s="1004"/>
      <c r="DE102" s="1004"/>
      <c r="DF102" s="1005"/>
      <c r="DG102" s="1003" t="s">
        <v>320</v>
      </c>
      <c r="DH102" s="1004"/>
      <c r="DI102" s="1004"/>
      <c r="DJ102" s="1004"/>
      <c r="DK102" s="1005"/>
      <c r="DL102" s="1003" t="s">
        <v>320</v>
      </c>
      <c r="DM102" s="1004"/>
      <c r="DN102" s="1004"/>
      <c r="DO102" s="1004"/>
      <c r="DP102" s="1005"/>
      <c r="DQ102" s="1003" t="s">
        <v>320</v>
      </c>
      <c r="DR102" s="1004"/>
      <c r="DS102" s="1004"/>
      <c r="DT102" s="1004"/>
      <c r="DU102" s="1005"/>
      <c r="DV102" s="986"/>
      <c r="DW102" s="987"/>
      <c r="DX102" s="987"/>
      <c r="DY102" s="987"/>
      <c r="DZ102" s="988"/>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356</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357</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358</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359</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91" t="s">
        <v>360</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361</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15">
      <c r="A109" s="946" t="s">
        <v>362</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363</v>
      </c>
      <c r="AB109" s="947"/>
      <c r="AC109" s="947"/>
      <c r="AD109" s="947"/>
      <c r="AE109" s="948"/>
      <c r="AF109" s="949" t="s">
        <v>364</v>
      </c>
      <c r="AG109" s="947"/>
      <c r="AH109" s="947"/>
      <c r="AI109" s="947"/>
      <c r="AJ109" s="948"/>
      <c r="AK109" s="949" t="s">
        <v>236</v>
      </c>
      <c r="AL109" s="947"/>
      <c r="AM109" s="947"/>
      <c r="AN109" s="947"/>
      <c r="AO109" s="948"/>
      <c r="AP109" s="949" t="s">
        <v>365</v>
      </c>
      <c r="AQ109" s="947"/>
      <c r="AR109" s="947"/>
      <c r="AS109" s="947"/>
      <c r="AT109" s="978"/>
      <c r="AU109" s="946" t="s">
        <v>362</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363</v>
      </c>
      <c r="BR109" s="947"/>
      <c r="BS109" s="947"/>
      <c r="BT109" s="947"/>
      <c r="BU109" s="948"/>
      <c r="BV109" s="949" t="s">
        <v>364</v>
      </c>
      <c r="BW109" s="947"/>
      <c r="BX109" s="947"/>
      <c r="BY109" s="947"/>
      <c r="BZ109" s="948"/>
      <c r="CA109" s="949" t="s">
        <v>236</v>
      </c>
      <c r="CB109" s="947"/>
      <c r="CC109" s="947"/>
      <c r="CD109" s="947"/>
      <c r="CE109" s="948"/>
      <c r="CF109" s="985" t="s">
        <v>365</v>
      </c>
      <c r="CG109" s="985"/>
      <c r="CH109" s="985"/>
      <c r="CI109" s="985"/>
      <c r="CJ109" s="985"/>
      <c r="CK109" s="949" t="s">
        <v>366</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363</v>
      </c>
      <c r="DH109" s="947"/>
      <c r="DI109" s="947"/>
      <c r="DJ109" s="947"/>
      <c r="DK109" s="948"/>
      <c r="DL109" s="949" t="s">
        <v>364</v>
      </c>
      <c r="DM109" s="947"/>
      <c r="DN109" s="947"/>
      <c r="DO109" s="947"/>
      <c r="DP109" s="948"/>
      <c r="DQ109" s="949" t="s">
        <v>236</v>
      </c>
      <c r="DR109" s="947"/>
      <c r="DS109" s="947"/>
      <c r="DT109" s="947"/>
      <c r="DU109" s="948"/>
      <c r="DV109" s="949" t="s">
        <v>365</v>
      </c>
      <c r="DW109" s="947"/>
      <c r="DX109" s="947"/>
      <c r="DY109" s="947"/>
      <c r="DZ109" s="978"/>
    </row>
    <row r="110" spans="1:131" s="103" customFormat="1" ht="26.25" customHeight="1" x14ac:dyDescent="0.15">
      <c r="A110" s="849" t="s">
        <v>367</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333574</v>
      </c>
      <c r="AB110" s="940"/>
      <c r="AC110" s="940"/>
      <c r="AD110" s="940"/>
      <c r="AE110" s="941"/>
      <c r="AF110" s="942">
        <v>318174</v>
      </c>
      <c r="AG110" s="940"/>
      <c r="AH110" s="940"/>
      <c r="AI110" s="940"/>
      <c r="AJ110" s="941"/>
      <c r="AK110" s="942">
        <v>342103</v>
      </c>
      <c r="AL110" s="940"/>
      <c r="AM110" s="940"/>
      <c r="AN110" s="940"/>
      <c r="AO110" s="941"/>
      <c r="AP110" s="943">
        <v>17</v>
      </c>
      <c r="AQ110" s="944"/>
      <c r="AR110" s="944"/>
      <c r="AS110" s="944"/>
      <c r="AT110" s="945"/>
      <c r="AU110" s="979" t="s">
        <v>368</v>
      </c>
      <c r="AV110" s="980"/>
      <c r="AW110" s="980"/>
      <c r="AX110" s="980"/>
      <c r="AY110" s="980"/>
      <c r="AZ110" s="885" t="s">
        <v>369</v>
      </c>
      <c r="BA110" s="850"/>
      <c r="BB110" s="850"/>
      <c r="BC110" s="850"/>
      <c r="BD110" s="850"/>
      <c r="BE110" s="850"/>
      <c r="BF110" s="850"/>
      <c r="BG110" s="850"/>
      <c r="BH110" s="850"/>
      <c r="BI110" s="850"/>
      <c r="BJ110" s="850"/>
      <c r="BK110" s="850"/>
      <c r="BL110" s="850"/>
      <c r="BM110" s="850"/>
      <c r="BN110" s="850"/>
      <c r="BO110" s="850"/>
      <c r="BP110" s="851"/>
      <c r="BQ110" s="886">
        <v>3387152</v>
      </c>
      <c r="BR110" s="867"/>
      <c r="BS110" s="867"/>
      <c r="BT110" s="867"/>
      <c r="BU110" s="867"/>
      <c r="BV110" s="867">
        <v>3314414</v>
      </c>
      <c r="BW110" s="867"/>
      <c r="BX110" s="867"/>
      <c r="BY110" s="867"/>
      <c r="BZ110" s="867"/>
      <c r="CA110" s="867">
        <v>3202615</v>
      </c>
      <c r="CB110" s="867"/>
      <c r="CC110" s="867"/>
      <c r="CD110" s="867"/>
      <c r="CE110" s="867"/>
      <c r="CF110" s="911">
        <v>159.19999999999999</v>
      </c>
      <c r="CG110" s="912"/>
      <c r="CH110" s="912"/>
      <c r="CI110" s="912"/>
      <c r="CJ110" s="912"/>
      <c r="CK110" s="975" t="s">
        <v>370</v>
      </c>
      <c r="CL110" s="931"/>
      <c r="CM110" s="936" t="s">
        <v>371</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886" t="s">
        <v>64</v>
      </c>
      <c r="DH110" s="867"/>
      <c r="DI110" s="867"/>
      <c r="DJ110" s="867"/>
      <c r="DK110" s="867"/>
      <c r="DL110" s="867" t="s">
        <v>64</v>
      </c>
      <c r="DM110" s="867"/>
      <c r="DN110" s="867"/>
      <c r="DO110" s="867"/>
      <c r="DP110" s="867"/>
      <c r="DQ110" s="867" t="s">
        <v>64</v>
      </c>
      <c r="DR110" s="867"/>
      <c r="DS110" s="867"/>
      <c r="DT110" s="867"/>
      <c r="DU110" s="867"/>
      <c r="DV110" s="868" t="s">
        <v>64</v>
      </c>
      <c r="DW110" s="868"/>
      <c r="DX110" s="868"/>
      <c r="DY110" s="868"/>
      <c r="DZ110" s="869"/>
    </row>
    <row r="111" spans="1:131" s="103" customFormat="1" ht="26.25" customHeight="1" x14ac:dyDescent="0.15">
      <c r="A111" s="816" t="s">
        <v>372</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1" t="s">
        <v>64</v>
      </c>
      <c r="AB111" s="962"/>
      <c r="AC111" s="962"/>
      <c r="AD111" s="962"/>
      <c r="AE111" s="963"/>
      <c r="AF111" s="964" t="s">
        <v>64</v>
      </c>
      <c r="AG111" s="962"/>
      <c r="AH111" s="962"/>
      <c r="AI111" s="962"/>
      <c r="AJ111" s="963"/>
      <c r="AK111" s="964" t="s">
        <v>64</v>
      </c>
      <c r="AL111" s="962"/>
      <c r="AM111" s="962"/>
      <c r="AN111" s="962"/>
      <c r="AO111" s="963"/>
      <c r="AP111" s="965" t="s">
        <v>64</v>
      </c>
      <c r="AQ111" s="966"/>
      <c r="AR111" s="966"/>
      <c r="AS111" s="966"/>
      <c r="AT111" s="967"/>
      <c r="AU111" s="981"/>
      <c r="AV111" s="982"/>
      <c r="AW111" s="982"/>
      <c r="AX111" s="982"/>
      <c r="AY111" s="982"/>
      <c r="AZ111" s="857" t="s">
        <v>373</v>
      </c>
      <c r="BA111" s="792"/>
      <c r="BB111" s="792"/>
      <c r="BC111" s="792"/>
      <c r="BD111" s="792"/>
      <c r="BE111" s="792"/>
      <c r="BF111" s="792"/>
      <c r="BG111" s="792"/>
      <c r="BH111" s="792"/>
      <c r="BI111" s="792"/>
      <c r="BJ111" s="792"/>
      <c r="BK111" s="792"/>
      <c r="BL111" s="792"/>
      <c r="BM111" s="792"/>
      <c r="BN111" s="792"/>
      <c r="BO111" s="792"/>
      <c r="BP111" s="793"/>
      <c r="BQ111" s="858">
        <v>9100</v>
      </c>
      <c r="BR111" s="859"/>
      <c r="BS111" s="859"/>
      <c r="BT111" s="859"/>
      <c r="BU111" s="859"/>
      <c r="BV111" s="859">
        <v>9000</v>
      </c>
      <c r="BW111" s="859"/>
      <c r="BX111" s="859"/>
      <c r="BY111" s="859"/>
      <c r="BZ111" s="859"/>
      <c r="CA111" s="859">
        <v>10000</v>
      </c>
      <c r="CB111" s="859"/>
      <c r="CC111" s="859"/>
      <c r="CD111" s="859"/>
      <c r="CE111" s="859"/>
      <c r="CF111" s="920">
        <v>0.5</v>
      </c>
      <c r="CG111" s="921"/>
      <c r="CH111" s="921"/>
      <c r="CI111" s="921"/>
      <c r="CJ111" s="921"/>
      <c r="CK111" s="976"/>
      <c r="CL111" s="933"/>
      <c r="CM111" s="870" t="s">
        <v>374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58" t="s">
        <v>64</v>
      </c>
      <c r="DH111" s="859"/>
      <c r="DI111" s="859"/>
      <c r="DJ111" s="859"/>
      <c r="DK111" s="859"/>
      <c r="DL111" s="859" t="s">
        <v>64</v>
      </c>
      <c r="DM111" s="859"/>
      <c r="DN111" s="859"/>
      <c r="DO111" s="859"/>
      <c r="DP111" s="859"/>
      <c r="DQ111" s="859" t="s">
        <v>64</v>
      </c>
      <c r="DR111" s="859"/>
      <c r="DS111" s="859"/>
      <c r="DT111" s="859"/>
      <c r="DU111" s="859"/>
      <c r="DV111" s="836" t="s">
        <v>64</v>
      </c>
      <c r="DW111" s="836"/>
      <c r="DX111" s="836"/>
      <c r="DY111" s="836"/>
      <c r="DZ111" s="837"/>
    </row>
    <row r="112" spans="1:131" s="103" customFormat="1" ht="26.25" customHeight="1" x14ac:dyDescent="0.15">
      <c r="A112" s="968" t="s">
        <v>375</v>
      </c>
      <c r="B112" s="969"/>
      <c r="C112" s="792" t="s">
        <v>376</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64</v>
      </c>
      <c r="AB112" s="822"/>
      <c r="AC112" s="822"/>
      <c r="AD112" s="822"/>
      <c r="AE112" s="823"/>
      <c r="AF112" s="824" t="s">
        <v>64</v>
      </c>
      <c r="AG112" s="822"/>
      <c r="AH112" s="822"/>
      <c r="AI112" s="822"/>
      <c r="AJ112" s="823"/>
      <c r="AK112" s="824" t="s">
        <v>64</v>
      </c>
      <c r="AL112" s="822"/>
      <c r="AM112" s="822"/>
      <c r="AN112" s="822"/>
      <c r="AO112" s="823"/>
      <c r="AP112" s="863" t="s">
        <v>64</v>
      </c>
      <c r="AQ112" s="864"/>
      <c r="AR112" s="864"/>
      <c r="AS112" s="864"/>
      <c r="AT112" s="865"/>
      <c r="AU112" s="981"/>
      <c r="AV112" s="982"/>
      <c r="AW112" s="982"/>
      <c r="AX112" s="982"/>
      <c r="AY112" s="982"/>
      <c r="AZ112" s="857" t="s">
        <v>377</v>
      </c>
      <c r="BA112" s="792"/>
      <c r="BB112" s="792"/>
      <c r="BC112" s="792"/>
      <c r="BD112" s="792"/>
      <c r="BE112" s="792"/>
      <c r="BF112" s="792"/>
      <c r="BG112" s="792"/>
      <c r="BH112" s="792"/>
      <c r="BI112" s="792"/>
      <c r="BJ112" s="792"/>
      <c r="BK112" s="792"/>
      <c r="BL112" s="792"/>
      <c r="BM112" s="792"/>
      <c r="BN112" s="792"/>
      <c r="BO112" s="792"/>
      <c r="BP112" s="793"/>
      <c r="BQ112" s="858">
        <v>992162</v>
      </c>
      <c r="BR112" s="859"/>
      <c r="BS112" s="859"/>
      <c r="BT112" s="859"/>
      <c r="BU112" s="859"/>
      <c r="BV112" s="859">
        <v>907611</v>
      </c>
      <c r="BW112" s="859"/>
      <c r="BX112" s="859"/>
      <c r="BY112" s="859"/>
      <c r="BZ112" s="859"/>
      <c r="CA112" s="859">
        <v>827957</v>
      </c>
      <c r="CB112" s="859"/>
      <c r="CC112" s="859"/>
      <c r="CD112" s="859"/>
      <c r="CE112" s="859"/>
      <c r="CF112" s="920">
        <v>41.2</v>
      </c>
      <c r="CG112" s="921"/>
      <c r="CH112" s="921"/>
      <c r="CI112" s="921"/>
      <c r="CJ112" s="921"/>
      <c r="CK112" s="976"/>
      <c r="CL112" s="933"/>
      <c r="CM112" s="870" t="s">
        <v>378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58" t="s">
        <v>64</v>
      </c>
      <c r="DH112" s="859"/>
      <c r="DI112" s="859"/>
      <c r="DJ112" s="859"/>
      <c r="DK112" s="859"/>
      <c r="DL112" s="859" t="s">
        <v>64</v>
      </c>
      <c r="DM112" s="859"/>
      <c r="DN112" s="859"/>
      <c r="DO112" s="859"/>
      <c r="DP112" s="859"/>
      <c r="DQ112" s="859" t="s">
        <v>64</v>
      </c>
      <c r="DR112" s="859"/>
      <c r="DS112" s="859"/>
      <c r="DT112" s="859"/>
      <c r="DU112" s="859"/>
      <c r="DV112" s="836" t="s">
        <v>64</v>
      </c>
      <c r="DW112" s="836"/>
      <c r="DX112" s="836"/>
      <c r="DY112" s="836"/>
      <c r="DZ112" s="837"/>
    </row>
    <row r="113" spans="1:130" s="103" customFormat="1" ht="26.25" customHeight="1" x14ac:dyDescent="0.15">
      <c r="A113" s="970"/>
      <c r="B113" s="971"/>
      <c r="C113" s="792" t="s">
        <v>379</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1">
        <v>110640</v>
      </c>
      <c r="AB113" s="962"/>
      <c r="AC113" s="962"/>
      <c r="AD113" s="962"/>
      <c r="AE113" s="963"/>
      <c r="AF113" s="964">
        <v>108206</v>
      </c>
      <c r="AG113" s="962"/>
      <c r="AH113" s="962"/>
      <c r="AI113" s="962"/>
      <c r="AJ113" s="963"/>
      <c r="AK113" s="964">
        <v>102728</v>
      </c>
      <c r="AL113" s="962"/>
      <c r="AM113" s="962"/>
      <c r="AN113" s="962"/>
      <c r="AO113" s="963"/>
      <c r="AP113" s="965">
        <v>5.0999999999999996</v>
      </c>
      <c r="AQ113" s="966"/>
      <c r="AR113" s="966"/>
      <c r="AS113" s="966"/>
      <c r="AT113" s="967"/>
      <c r="AU113" s="981"/>
      <c r="AV113" s="982"/>
      <c r="AW113" s="982"/>
      <c r="AX113" s="982"/>
      <c r="AY113" s="982"/>
      <c r="AZ113" s="857" t="s">
        <v>380</v>
      </c>
      <c r="BA113" s="792"/>
      <c r="BB113" s="792"/>
      <c r="BC113" s="792"/>
      <c r="BD113" s="792"/>
      <c r="BE113" s="792"/>
      <c r="BF113" s="792"/>
      <c r="BG113" s="792"/>
      <c r="BH113" s="792"/>
      <c r="BI113" s="792"/>
      <c r="BJ113" s="792"/>
      <c r="BK113" s="792"/>
      <c r="BL113" s="792"/>
      <c r="BM113" s="792"/>
      <c r="BN113" s="792"/>
      <c r="BO113" s="792"/>
      <c r="BP113" s="793"/>
      <c r="BQ113" s="858">
        <v>16309</v>
      </c>
      <c r="BR113" s="859"/>
      <c r="BS113" s="859"/>
      <c r="BT113" s="859"/>
      <c r="BU113" s="859"/>
      <c r="BV113" s="859">
        <v>10067</v>
      </c>
      <c r="BW113" s="859"/>
      <c r="BX113" s="859"/>
      <c r="BY113" s="859"/>
      <c r="BZ113" s="859"/>
      <c r="CA113" s="859">
        <v>5087</v>
      </c>
      <c r="CB113" s="859"/>
      <c r="CC113" s="859"/>
      <c r="CD113" s="859"/>
      <c r="CE113" s="859"/>
      <c r="CF113" s="920">
        <v>0.3</v>
      </c>
      <c r="CG113" s="921"/>
      <c r="CH113" s="921"/>
      <c r="CI113" s="921"/>
      <c r="CJ113" s="921"/>
      <c r="CK113" s="976"/>
      <c r="CL113" s="933"/>
      <c r="CM113" s="870" t="s">
        <v>381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1" t="s">
        <v>64</v>
      </c>
      <c r="DH113" s="822"/>
      <c r="DI113" s="822"/>
      <c r="DJ113" s="822"/>
      <c r="DK113" s="823"/>
      <c r="DL113" s="824" t="s">
        <v>64</v>
      </c>
      <c r="DM113" s="822"/>
      <c r="DN113" s="822"/>
      <c r="DO113" s="822"/>
      <c r="DP113" s="823"/>
      <c r="DQ113" s="824" t="s">
        <v>64</v>
      </c>
      <c r="DR113" s="822"/>
      <c r="DS113" s="822"/>
      <c r="DT113" s="822"/>
      <c r="DU113" s="823"/>
      <c r="DV113" s="863" t="s">
        <v>64</v>
      </c>
      <c r="DW113" s="864"/>
      <c r="DX113" s="864"/>
      <c r="DY113" s="864"/>
      <c r="DZ113" s="865"/>
    </row>
    <row r="114" spans="1:130" s="103" customFormat="1" ht="26.25" customHeight="1" x14ac:dyDescent="0.15">
      <c r="A114" s="970"/>
      <c r="B114" s="971"/>
      <c r="C114" s="792" t="s">
        <v>382</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4474</v>
      </c>
      <c r="AB114" s="822"/>
      <c r="AC114" s="822"/>
      <c r="AD114" s="822"/>
      <c r="AE114" s="823"/>
      <c r="AF114" s="824">
        <v>6563</v>
      </c>
      <c r="AG114" s="822"/>
      <c r="AH114" s="822"/>
      <c r="AI114" s="822"/>
      <c r="AJ114" s="823"/>
      <c r="AK114" s="824">
        <v>5087</v>
      </c>
      <c r="AL114" s="822"/>
      <c r="AM114" s="822"/>
      <c r="AN114" s="822"/>
      <c r="AO114" s="823"/>
      <c r="AP114" s="863">
        <v>0.3</v>
      </c>
      <c r="AQ114" s="864"/>
      <c r="AR114" s="864"/>
      <c r="AS114" s="864"/>
      <c r="AT114" s="865"/>
      <c r="AU114" s="981"/>
      <c r="AV114" s="982"/>
      <c r="AW114" s="982"/>
      <c r="AX114" s="982"/>
      <c r="AY114" s="982"/>
      <c r="AZ114" s="857" t="s">
        <v>383</v>
      </c>
      <c r="BA114" s="792"/>
      <c r="BB114" s="792"/>
      <c r="BC114" s="792"/>
      <c r="BD114" s="792"/>
      <c r="BE114" s="792"/>
      <c r="BF114" s="792"/>
      <c r="BG114" s="792"/>
      <c r="BH114" s="792"/>
      <c r="BI114" s="792"/>
      <c r="BJ114" s="792"/>
      <c r="BK114" s="792"/>
      <c r="BL114" s="792"/>
      <c r="BM114" s="792"/>
      <c r="BN114" s="792"/>
      <c r="BO114" s="792"/>
      <c r="BP114" s="793"/>
      <c r="BQ114" s="858">
        <v>349562</v>
      </c>
      <c r="BR114" s="859"/>
      <c r="BS114" s="859"/>
      <c r="BT114" s="859"/>
      <c r="BU114" s="859"/>
      <c r="BV114" s="859">
        <v>325060</v>
      </c>
      <c r="BW114" s="859"/>
      <c r="BX114" s="859"/>
      <c r="BY114" s="859"/>
      <c r="BZ114" s="859"/>
      <c r="CA114" s="859">
        <v>314687</v>
      </c>
      <c r="CB114" s="859"/>
      <c r="CC114" s="859"/>
      <c r="CD114" s="859"/>
      <c r="CE114" s="859"/>
      <c r="CF114" s="920">
        <v>15.6</v>
      </c>
      <c r="CG114" s="921"/>
      <c r="CH114" s="921"/>
      <c r="CI114" s="921"/>
      <c r="CJ114" s="921"/>
      <c r="CK114" s="976"/>
      <c r="CL114" s="933"/>
      <c r="CM114" s="870" t="s">
        <v>384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1" t="s">
        <v>64</v>
      </c>
      <c r="DH114" s="822"/>
      <c r="DI114" s="822"/>
      <c r="DJ114" s="822"/>
      <c r="DK114" s="823"/>
      <c r="DL114" s="824" t="s">
        <v>64</v>
      </c>
      <c r="DM114" s="822"/>
      <c r="DN114" s="822"/>
      <c r="DO114" s="822"/>
      <c r="DP114" s="823"/>
      <c r="DQ114" s="824" t="s">
        <v>64</v>
      </c>
      <c r="DR114" s="822"/>
      <c r="DS114" s="822"/>
      <c r="DT114" s="822"/>
      <c r="DU114" s="823"/>
      <c r="DV114" s="863" t="s">
        <v>64</v>
      </c>
      <c r="DW114" s="864"/>
      <c r="DX114" s="864"/>
      <c r="DY114" s="864"/>
      <c r="DZ114" s="865"/>
    </row>
    <row r="115" spans="1:130" s="103" customFormat="1" ht="26.25" customHeight="1" x14ac:dyDescent="0.15">
      <c r="A115" s="970"/>
      <c r="B115" s="971"/>
      <c r="C115" s="792" t="s">
        <v>385</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1">
        <v>113</v>
      </c>
      <c r="AB115" s="962"/>
      <c r="AC115" s="962"/>
      <c r="AD115" s="962"/>
      <c r="AE115" s="963"/>
      <c r="AF115" s="964">
        <v>75</v>
      </c>
      <c r="AG115" s="962"/>
      <c r="AH115" s="962"/>
      <c r="AI115" s="962"/>
      <c r="AJ115" s="963"/>
      <c r="AK115" s="964">
        <v>1326</v>
      </c>
      <c r="AL115" s="962"/>
      <c r="AM115" s="962"/>
      <c r="AN115" s="962"/>
      <c r="AO115" s="963"/>
      <c r="AP115" s="965">
        <v>0.1</v>
      </c>
      <c r="AQ115" s="966"/>
      <c r="AR115" s="966"/>
      <c r="AS115" s="966"/>
      <c r="AT115" s="967"/>
      <c r="AU115" s="981"/>
      <c r="AV115" s="982"/>
      <c r="AW115" s="982"/>
      <c r="AX115" s="982"/>
      <c r="AY115" s="982"/>
      <c r="AZ115" s="857" t="s">
        <v>386</v>
      </c>
      <c r="BA115" s="792"/>
      <c r="BB115" s="792"/>
      <c r="BC115" s="792"/>
      <c r="BD115" s="792"/>
      <c r="BE115" s="792"/>
      <c r="BF115" s="792"/>
      <c r="BG115" s="792"/>
      <c r="BH115" s="792"/>
      <c r="BI115" s="792"/>
      <c r="BJ115" s="792"/>
      <c r="BK115" s="792"/>
      <c r="BL115" s="792"/>
      <c r="BM115" s="792"/>
      <c r="BN115" s="792"/>
      <c r="BO115" s="792"/>
      <c r="BP115" s="793"/>
      <c r="BQ115" s="858" t="s">
        <v>64</v>
      </c>
      <c r="BR115" s="859"/>
      <c r="BS115" s="859"/>
      <c r="BT115" s="859"/>
      <c r="BU115" s="859"/>
      <c r="BV115" s="859" t="s">
        <v>64</v>
      </c>
      <c r="BW115" s="859"/>
      <c r="BX115" s="859"/>
      <c r="BY115" s="859"/>
      <c r="BZ115" s="859"/>
      <c r="CA115" s="859" t="s">
        <v>64</v>
      </c>
      <c r="CB115" s="859"/>
      <c r="CC115" s="859"/>
      <c r="CD115" s="859"/>
      <c r="CE115" s="859"/>
      <c r="CF115" s="920" t="s">
        <v>64</v>
      </c>
      <c r="CG115" s="921"/>
      <c r="CH115" s="921"/>
      <c r="CI115" s="921"/>
      <c r="CJ115" s="921"/>
      <c r="CK115" s="976"/>
      <c r="CL115" s="933"/>
      <c r="CM115" s="857" t="s">
        <v>387</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64</v>
      </c>
      <c r="DH115" s="822"/>
      <c r="DI115" s="822"/>
      <c r="DJ115" s="822"/>
      <c r="DK115" s="823"/>
      <c r="DL115" s="824" t="s">
        <v>64</v>
      </c>
      <c r="DM115" s="822"/>
      <c r="DN115" s="822"/>
      <c r="DO115" s="822"/>
      <c r="DP115" s="823"/>
      <c r="DQ115" s="824" t="s">
        <v>64</v>
      </c>
      <c r="DR115" s="822"/>
      <c r="DS115" s="822"/>
      <c r="DT115" s="822"/>
      <c r="DU115" s="823"/>
      <c r="DV115" s="863" t="s">
        <v>64</v>
      </c>
      <c r="DW115" s="864"/>
      <c r="DX115" s="864"/>
      <c r="DY115" s="864"/>
      <c r="DZ115" s="865"/>
    </row>
    <row r="116" spans="1:130" s="103" customFormat="1" ht="26.25" customHeight="1" x14ac:dyDescent="0.15">
      <c r="A116" s="972"/>
      <c r="B116" s="973"/>
      <c r="C116" s="902" t="s">
        <v>388</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21">
        <v>47</v>
      </c>
      <c r="AB116" s="822"/>
      <c r="AC116" s="822"/>
      <c r="AD116" s="822"/>
      <c r="AE116" s="823"/>
      <c r="AF116" s="824" t="s">
        <v>64</v>
      </c>
      <c r="AG116" s="822"/>
      <c r="AH116" s="822"/>
      <c r="AI116" s="822"/>
      <c r="AJ116" s="823"/>
      <c r="AK116" s="824" t="s">
        <v>64</v>
      </c>
      <c r="AL116" s="822"/>
      <c r="AM116" s="822"/>
      <c r="AN116" s="822"/>
      <c r="AO116" s="823"/>
      <c r="AP116" s="863" t="s">
        <v>64</v>
      </c>
      <c r="AQ116" s="864"/>
      <c r="AR116" s="864"/>
      <c r="AS116" s="864"/>
      <c r="AT116" s="865"/>
      <c r="AU116" s="981"/>
      <c r="AV116" s="982"/>
      <c r="AW116" s="982"/>
      <c r="AX116" s="982"/>
      <c r="AY116" s="982"/>
      <c r="AZ116" s="908" t="s">
        <v>389</v>
      </c>
      <c r="BA116" s="909"/>
      <c r="BB116" s="909"/>
      <c r="BC116" s="909"/>
      <c r="BD116" s="909"/>
      <c r="BE116" s="909"/>
      <c r="BF116" s="909"/>
      <c r="BG116" s="909"/>
      <c r="BH116" s="909"/>
      <c r="BI116" s="909"/>
      <c r="BJ116" s="909"/>
      <c r="BK116" s="909"/>
      <c r="BL116" s="909"/>
      <c r="BM116" s="909"/>
      <c r="BN116" s="909"/>
      <c r="BO116" s="909"/>
      <c r="BP116" s="910"/>
      <c r="BQ116" s="858" t="s">
        <v>64</v>
      </c>
      <c r="BR116" s="859"/>
      <c r="BS116" s="859"/>
      <c r="BT116" s="859"/>
      <c r="BU116" s="859"/>
      <c r="BV116" s="859" t="s">
        <v>64</v>
      </c>
      <c r="BW116" s="859"/>
      <c r="BX116" s="859"/>
      <c r="BY116" s="859"/>
      <c r="BZ116" s="859"/>
      <c r="CA116" s="859" t="s">
        <v>64</v>
      </c>
      <c r="CB116" s="859"/>
      <c r="CC116" s="859"/>
      <c r="CD116" s="859"/>
      <c r="CE116" s="859"/>
      <c r="CF116" s="920" t="s">
        <v>64</v>
      </c>
      <c r="CG116" s="921"/>
      <c r="CH116" s="921"/>
      <c r="CI116" s="921"/>
      <c r="CJ116" s="921"/>
      <c r="CK116" s="976"/>
      <c r="CL116" s="933"/>
      <c r="CM116" s="870" t="s">
        <v>390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1" t="s">
        <v>64</v>
      </c>
      <c r="DH116" s="822"/>
      <c r="DI116" s="822"/>
      <c r="DJ116" s="822"/>
      <c r="DK116" s="823"/>
      <c r="DL116" s="824" t="s">
        <v>64</v>
      </c>
      <c r="DM116" s="822"/>
      <c r="DN116" s="822"/>
      <c r="DO116" s="822"/>
      <c r="DP116" s="823"/>
      <c r="DQ116" s="824" t="s">
        <v>64</v>
      </c>
      <c r="DR116" s="822"/>
      <c r="DS116" s="822"/>
      <c r="DT116" s="822"/>
      <c r="DU116" s="823"/>
      <c r="DV116" s="863" t="s">
        <v>64</v>
      </c>
      <c r="DW116" s="864"/>
      <c r="DX116" s="864"/>
      <c r="DY116" s="864"/>
      <c r="DZ116" s="865"/>
    </row>
    <row r="117" spans="1:130" s="103" customFormat="1" ht="26.25" customHeight="1" x14ac:dyDescent="0.15">
      <c r="A117" s="946" t="s">
        <v>118</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899" t="s">
        <v>391</v>
      </c>
      <c r="Z117" s="948"/>
      <c r="AA117" s="953">
        <v>448848</v>
      </c>
      <c r="AB117" s="954"/>
      <c r="AC117" s="954"/>
      <c r="AD117" s="954"/>
      <c r="AE117" s="955"/>
      <c r="AF117" s="956">
        <v>433018</v>
      </c>
      <c r="AG117" s="954"/>
      <c r="AH117" s="954"/>
      <c r="AI117" s="954"/>
      <c r="AJ117" s="955"/>
      <c r="AK117" s="956">
        <v>451244</v>
      </c>
      <c r="AL117" s="954"/>
      <c r="AM117" s="954"/>
      <c r="AN117" s="954"/>
      <c r="AO117" s="955"/>
      <c r="AP117" s="957"/>
      <c r="AQ117" s="958"/>
      <c r="AR117" s="958"/>
      <c r="AS117" s="958"/>
      <c r="AT117" s="959"/>
      <c r="AU117" s="981"/>
      <c r="AV117" s="982"/>
      <c r="AW117" s="982"/>
      <c r="AX117" s="982"/>
      <c r="AY117" s="982"/>
      <c r="AZ117" s="908" t="s">
        <v>392</v>
      </c>
      <c r="BA117" s="909"/>
      <c r="BB117" s="909"/>
      <c r="BC117" s="909"/>
      <c r="BD117" s="909"/>
      <c r="BE117" s="909"/>
      <c r="BF117" s="909"/>
      <c r="BG117" s="909"/>
      <c r="BH117" s="909"/>
      <c r="BI117" s="909"/>
      <c r="BJ117" s="909"/>
      <c r="BK117" s="909"/>
      <c r="BL117" s="909"/>
      <c r="BM117" s="909"/>
      <c r="BN117" s="909"/>
      <c r="BO117" s="909"/>
      <c r="BP117" s="910"/>
      <c r="BQ117" s="858" t="s">
        <v>64</v>
      </c>
      <c r="BR117" s="859"/>
      <c r="BS117" s="859"/>
      <c r="BT117" s="859"/>
      <c r="BU117" s="859"/>
      <c r="BV117" s="859" t="s">
        <v>64</v>
      </c>
      <c r="BW117" s="859"/>
      <c r="BX117" s="859"/>
      <c r="BY117" s="859"/>
      <c r="BZ117" s="859"/>
      <c r="CA117" s="859" t="s">
        <v>64</v>
      </c>
      <c r="CB117" s="859"/>
      <c r="CC117" s="859"/>
      <c r="CD117" s="859"/>
      <c r="CE117" s="859"/>
      <c r="CF117" s="920" t="s">
        <v>64</v>
      </c>
      <c r="CG117" s="921"/>
      <c r="CH117" s="921"/>
      <c r="CI117" s="921"/>
      <c r="CJ117" s="921"/>
      <c r="CK117" s="976"/>
      <c r="CL117" s="933"/>
      <c r="CM117" s="870" t="s">
        <v>393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1" t="s">
        <v>64</v>
      </c>
      <c r="DH117" s="822"/>
      <c r="DI117" s="822"/>
      <c r="DJ117" s="822"/>
      <c r="DK117" s="823"/>
      <c r="DL117" s="824" t="s">
        <v>64</v>
      </c>
      <c r="DM117" s="822"/>
      <c r="DN117" s="822"/>
      <c r="DO117" s="822"/>
      <c r="DP117" s="823"/>
      <c r="DQ117" s="824" t="s">
        <v>64</v>
      </c>
      <c r="DR117" s="822"/>
      <c r="DS117" s="822"/>
      <c r="DT117" s="822"/>
      <c r="DU117" s="823"/>
      <c r="DV117" s="863" t="s">
        <v>64</v>
      </c>
      <c r="DW117" s="864"/>
      <c r="DX117" s="864"/>
      <c r="DY117" s="864"/>
      <c r="DZ117" s="865"/>
    </row>
    <row r="118" spans="1:130" s="103" customFormat="1" ht="26.25" customHeight="1" x14ac:dyDescent="0.15">
      <c r="A118" s="946" t="s">
        <v>366</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363</v>
      </c>
      <c r="AB118" s="947"/>
      <c r="AC118" s="947"/>
      <c r="AD118" s="947"/>
      <c r="AE118" s="948"/>
      <c r="AF118" s="949" t="s">
        <v>364</v>
      </c>
      <c r="AG118" s="947"/>
      <c r="AH118" s="947"/>
      <c r="AI118" s="947"/>
      <c r="AJ118" s="948"/>
      <c r="AK118" s="949" t="s">
        <v>236</v>
      </c>
      <c r="AL118" s="947"/>
      <c r="AM118" s="947"/>
      <c r="AN118" s="947"/>
      <c r="AO118" s="948"/>
      <c r="AP118" s="950" t="s">
        <v>365</v>
      </c>
      <c r="AQ118" s="951"/>
      <c r="AR118" s="951"/>
      <c r="AS118" s="951"/>
      <c r="AT118" s="952"/>
      <c r="AU118" s="981"/>
      <c r="AV118" s="982"/>
      <c r="AW118" s="982"/>
      <c r="AX118" s="982"/>
      <c r="AY118" s="982"/>
      <c r="AZ118" s="901" t="s">
        <v>394</v>
      </c>
      <c r="BA118" s="902"/>
      <c r="BB118" s="902"/>
      <c r="BC118" s="902"/>
      <c r="BD118" s="902"/>
      <c r="BE118" s="902"/>
      <c r="BF118" s="902"/>
      <c r="BG118" s="902"/>
      <c r="BH118" s="902"/>
      <c r="BI118" s="902"/>
      <c r="BJ118" s="902"/>
      <c r="BK118" s="902"/>
      <c r="BL118" s="902"/>
      <c r="BM118" s="902"/>
      <c r="BN118" s="902"/>
      <c r="BO118" s="902"/>
      <c r="BP118" s="903"/>
      <c r="BQ118" s="904" t="s">
        <v>64</v>
      </c>
      <c r="BR118" s="905"/>
      <c r="BS118" s="905"/>
      <c r="BT118" s="905"/>
      <c r="BU118" s="905"/>
      <c r="BV118" s="905" t="s">
        <v>64</v>
      </c>
      <c r="BW118" s="905"/>
      <c r="BX118" s="905"/>
      <c r="BY118" s="905"/>
      <c r="BZ118" s="905"/>
      <c r="CA118" s="905" t="s">
        <v>64</v>
      </c>
      <c r="CB118" s="905"/>
      <c r="CC118" s="905"/>
      <c r="CD118" s="905"/>
      <c r="CE118" s="905"/>
      <c r="CF118" s="920" t="s">
        <v>64</v>
      </c>
      <c r="CG118" s="921"/>
      <c r="CH118" s="921"/>
      <c r="CI118" s="921"/>
      <c r="CJ118" s="921"/>
      <c r="CK118" s="976"/>
      <c r="CL118" s="933"/>
      <c r="CM118" s="870" t="s">
        <v>395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1" t="s">
        <v>64</v>
      </c>
      <c r="DH118" s="822"/>
      <c r="DI118" s="822"/>
      <c r="DJ118" s="822"/>
      <c r="DK118" s="823"/>
      <c r="DL118" s="824" t="s">
        <v>64</v>
      </c>
      <c r="DM118" s="822"/>
      <c r="DN118" s="822"/>
      <c r="DO118" s="822"/>
      <c r="DP118" s="823"/>
      <c r="DQ118" s="824" t="s">
        <v>64</v>
      </c>
      <c r="DR118" s="822"/>
      <c r="DS118" s="822"/>
      <c r="DT118" s="822"/>
      <c r="DU118" s="823"/>
      <c r="DV118" s="863" t="s">
        <v>64</v>
      </c>
      <c r="DW118" s="864"/>
      <c r="DX118" s="864"/>
      <c r="DY118" s="864"/>
      <c r="DZ118" s="865"/>
    </row>
    <row r="119" spans="1:130" s="103" customFormat="1" ht="26.25" customHeight="1" x14ac:dyDescent="0.15">
      <c r="A119" s="930" t="s">
        <v>370</v>
      </c>
      <c r="B119" s="931"/>
      <c r="C119" s="936" t="s">
        <v>371</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64</v>
      </c>
      <c r="AB119" s="940"/>
      <c r="AC119" s="940"/>
      <c r="AD119" s="940"/>
      <c r="AE119" s="941"/>
      <c r="AF119" s="942" t="s">
        <v>64</v>
      </c>
      <c r="AG119" s="940"/>
      <c r="AH119" s="940"/>
      <c r="AI119" s="940"/>
      <c r="AJ119" s="941"/>
      <c r="AK119" s="942" t="s">
        <v>64</v>
      </c>
      <c r="AL119" s="940"/>
      <c r="AM119" s="940"/>
      <c r="AN119" s="940"/>
      <c r="AO119" s="941"/>
      <c r="AP119" s="943" t="s">
        <v>64</v>
      </c>
      <c r="AQ119" s="944"/>
      <c r="AR119" s="944"/>
      <c r="AS119" s="944"/>
      <c r="AT119" s="945"/>
      <c r="AU119" s="983"/>
      <c r="AV119" s="984"/>
      <c r="AW119" s="984"/>
      <c r="AX119" s="984"/>
      <c r="AY119" s="984"/>
      <c r="AZ119" s="134" t="s">
        <v>118</v>
      </c>
      <c r="BA119" s="134"/>
      <c r="BB119" s="134"/>
      <c r="BC119" s="134"/>
      <c r="BD119" s="134"/>
      <c r="BE119" s="134"/>
      <c r="BF119" s="134"/>
      <c r="BG119" s="134"/>
      <c r="BH119" s="134"/>
      <c r="BI119" s="134"/>
      <c r="BJ119" s="134"/>
      <c r="BK119" s="134"/>
      <c r="BL119" s="134"/>
      <c r="BM119" s="134"/>
      <c r="BN119" s="134"/>
      <c r="BO119" s="899" t="s">
        <v>396</v>
      </c>
      <c r="BP119" s="900"/>
      <c r="BQ119" s="904">
        <v>4754285</v>
      </c>
      <c r="BR119" s="905"/>
      <c r="BS119" s="905"/>
      <c r="BT119" s="905"/>
      <c r="BU119" s="905"/>
      <c r="BV119" s="905">
        <v>4566152</v>
      </c>
      <c r="BW119" s="905"/>
      <c r="BX119" s="905"/>
      <c r="BY119" s="905"/>
      <c r="BZ119" s="905"/>
      <c r="CA119" s="905">
        <v>4360346</v>
      </c>
      <c r="CB119" s="905"/>
      <c r="CC119" s="905"/>
      <c r="CD119" s="905"/>
      <c r="CE119" s="905"/>
      <c r="CF119" s="788"/>
      <c r="CG119" s="789"/>
      <c r="CH119" s="789"/>
      <c r="CI119" s="789"/>
      <c r="CJ119" s="898"/>
      <c r="CK119" s="977"/>
      <c r="CL119" s="935"/>
      <c r="CM119" s="860" t="s">
        <v>397</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804">
        <v>9100</v>
      </c>
      <c r="DH119" s="805"/>
      <c r="DI119" s="805"/>
      <c r="DJ119" s="805"/>
      <c r="DK119" s="806"/>
      <c r="DL119" s="807">
        <v>9000</v>
      </c>
      <c r="DM119" s="805"/>
      <c r="DN119" s="805"/>
      <c r="DO119" s="805"/>
      <c r="DP119" s="806"/>
      <c r="DQ119" s="807">
        <v>10000</v>
      </c>
      <c r="DR119" s="805"/>
      <c r="DS119" s="805"/>
      <c r="DT119" s="805"/>
      <c r="DU119" s="806"/>
      <c r="DV119" s="873">
        <v>0.5</v>
      </c>
      <c r="DW119" s="874"/>
      <c r="DX119" s="874"/>
      <c r="DY119" s="874"/>
      <c r="DZ119" s="875"/>
    </row>
    <row r="120" spans="1:130" s="103" customFormat="1" ht="26.25" customHeight="1" x14ac:dyDescent="0.15">
      <c r="A120" s="932"/>
      <c r="B120" s="933"/>
      <c r="C120" s="870" t="s">
        <v>374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1" t="s">
        <v>64</v>
      </c>
      <c r="AB120" s="822"/>
      <c r="AC120" s="822"/>
      <c r="AD120" s="822"/>
      <c r="AE120" s="823"/>
      <c r="AF120" s="824" t="s">
        <v>64</v>
      </c>
      <c r="AG120" s="822"/>
      <c r="AH120" s="822"/>
      <c r="AI120" s="822"/>
      <c r="AJ120" s="823"/>
      <c r="AK120" s="824" t="s">
        <v>64</v>
      </c>
      <c r="AL120" s="822"/>
      <c r="AM120" s="822"/>
      <c r="AN120" s="822"/>
      <c r="AO120" s="823"/>
      <c r="AP120" s="863" t="s">
        <v>64</v>
      </c>
      <c r="AQ120" s="864"/>
      <c r="AR120" s="864"/>
      <c r="AS120" s="864"/>
      <c r="AT120" s="865"/>
      <c r="AU120" s="922" t="s">
        <v>398</v>
      </c>
      <c r="AV120" s="923"/>
      <c r="AW120" s="923"/>
      <c r="AX120" s="923"/>
      <c r="AY120" s="924"/>
      <c r="AZ120" s="885" t="s">
        <v>399</v>
      </c>
      <c r="BA120" s="850"/>
      <c r="BB120" s="850"/>
      <c r="BC120" s="850"/>
      <c r="BD120" s="850"/>
      <c r="BE120" s="850"/>
      <c r="BF120" s="850"/>
      <c r="BG120" s="850"/>
      <c r="BH120" s="850"/>
      <c r="BI120" s="850"/>
      <c r="BJ120" s="850"/>
      <c r="BK120" s="850"/>
      <c r="BL120" s="850"/>
      <c r="BM120" s="850"/>
      <c r="BN120" s="850"/>
      <c r="BO120" s="850"/>
      <c r="BP120" s="851"/>
      <c r="BQ120" s="886">
        <v>1463938</v>
      </c>
      <c r="BR120" s="867"/>
      <c r="BS120" s="867"/>
      <c r="BT120" s="867"/>
      <c r="BU120" s="867"/>
      <c r="BV120" s="867">
        <v>1753438</v>
      </c>
      <c r="BW120" s="867"/>
      <c r="BX120" s="867"/>
      <c r="BY120" s="867"/>
      <c r="BZ120" s="867"/>
      <c r="CA120" s="867">
        <v>2057158</v>
      </c>
      <c r="CB120" s="867"/>
      <c r="CC120" s="867"/>
      <c r="CD120" s="867"/>
      <c r="CE120" s="867"/>
      <c r="CF120" s="911">
        <v>102.3</v>
      </c>
      <c r="CG120" s="912"/>
      <c r="CH120" s="912"/>
      <c r="CI120" s="912"/>
      <c r="CJ120" s="912"/>
      <c r="CK120" s="913" t="s">
        <v>400</v>
      </c>
      <c r="CL120" s="877"/>
      <c r="CM120" s="877"/>
      <c r="CN120" s="877"/>
      <c r="CO120" s="878"/>
      <c r="CP120" s="917" t="s">
        <v>337</v>
      </c>
      <c r="CQ120" s="918"/>
      <c r="CR120" s="918"/>
      <c r="CS120" s="918"/>
      <c r="CT120" s="918"/>
      <c r="CU120" s="918"/>
      <c r="CV120" s="918"/>
      <c r="CW120" s="918"/>
      <c r="CX120" s="918"/>
      <c r="CY120" s="918"/>
      <c r="CZ120" s="918"/>
      <c r="DA120" s="918"/>
      <c r="DB120" s="918"/>
      <c r="DC120" s="918"/>
      <c r="DD120" s="918"/>
      <c r="DE120" s="918"/>
      <c r="DF120" s="919"/>
      <c r="DG120" s="886">
        <v>479393</v>
      </c>
      <c r="DH120" s="867"/>
      <c r="DI120" s="867"/>
      <c r="DJ120" s="867"/>
      <c r="DK120" s="867"/>
      <c r="DL120" s="867">
        <v>457846</v>
      </c>
      <c r="DM120" s="867"/>
      <c r="DN120" s="867"/>
      <c r="DO120" s="867"/>
      <c r="DP120" s="867"/>
      <c r="DQ120" s="867">
        <v>430656</v>
      </c>
      <c r="DR120" s="867"/>
      <c r="DS120" s="867"/>
      <c r="DT120" s="867"/>
      <c r="DU120" s="867"/>
      <c r="DV120" s="868">
        <v>21.4</v>
      </c>
      <c r="DW120" s="868"/>
      <c r="DX120" s="868"/>
      <c r="DY120" s="868"/>
      <c r="DZ120" s="869"/>
    </row>
    <row r="121" spans="1:130" s="103" customFormat="1" ht="26.25" customHeight="1" x14ac:dyDescent="0.15">
      <c r="A121" s="932"/>
      <c r="B121" s="933"/>
      <c r="C121" s="908" t="s">
        <v>401</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64</v>
      </c>
      <c r="AB121" s="822"/>
      <c r="AC121" s="822"/>
      <c r="AD121" s="822"/>
      <c r="AE121" s="823"/>
      <c r="AF121" s="824" t="s">
        <v>64</v>
      </c>
      <c r="AG121" s="822"/>
      <c r="AH121" s="822"/>
      <c r="AI121" s="822"/>
      <c r="AJ121" s="823"/>
      <c r="AK121" s="824" t="s">
        <v>64</v>
      </c>
      <c r="AL121" s="822"/>
      <c r="AM121" s="822"/>
      <c r="AN121" s="822"/>
      <c r="AO121" s="823"/>
      <c r="AP121" s="863" t="s">
        <v>64</v>
      </c>
      <c r="AQ121" s="864"/>
      <c r="AR121" s="864"/>
      <c r="AS121" s="864"/>
      <c r="AT121" s="865"/>
      <c r="AU121" s="925"/>
      <c r="AV121" s="926"/>
      <c r="AW121" s="926"/>
      <c r="AX121" s="926"/>
      <c r="AY121" s="927"/>
      <c r="AZ121" s="857" t="s">
        <v>402</v>
      </c>
      <c r="BA121" s="792"/>
      <c r="BB121" s="792"/>
      <c r="BC121" s="792"/>
      <c r="BD121" s="792"/>
      <c r="BE121" s="792"/>
      <c r="BF121" s="792"/>
      <c r="BG121" s="792"/>
      <c r="BH121" s="792"/>
      <c r="BI121" s="792"/>
      <c r="BJ121" s="792"/>
      <c r="BK121" s="792"/>
      <c r="BL121" s="792"/>
      <c r="BM121" s="792"/>
      <c r="BN121" s="792"/>
      <c r="BO121" s="792"/>
      <c r="BP121" s="793"/>
      <c r="BQ121" s="858" t="s">
        <v>64</v>
      </c>
      <c r="BR121" s="859"/>
      <c r="BS121" s="859"/>
      <c r="BT121" s="859"/>
      <c r="BU121" s="859"/>
      <c r="BV121" s="859" t="s">
        <v>64</v>
      </c>
      <c r="BW121" s="859"/>
      <c r="BX121" s="859"/>
      <c r="BY121" s="859"/>
      <c r="BZ121" s="859"/>
      <c r="CA121" s="859" t="s">
        <v>64</v>
      </c>
      <c r="CB121" s="859"/>
      <c r="CC121" s="859"/>
      <c r="CD121" s="859"/>
      <c r="CE121" s="859"/>
      <c r="CF121" s="920" t="s">
        <v>64</v>
      </c>
      <c r="CG121" s="921"/>
      <c r="CH121" s="921"/>
      <c r="CI121" s="921"/>
      <c r="CJ121" s="921"/>
      <c r="CK121" s="914"/>
      <c r="CL121" s="880"/>
      <c r="CM121" s="880"/>
      <c r="CN121" s="880"/>
      <c r="CO121" s="881"/>
      <c r="CP121" s="889" t="s">
        <v>339</v>
      </c>
      <c r="CQ121" s="890"/>
      <c r="CR121" s="890"/>
      <c r="CS121" s="890"/>
      <c r="CT121" s="890"/>
      <c r="CU121" s="890"/>
      <c r="CV121" s="890"/>
      <c r="CW121" s="890"/>
      <c r="CX121" s="890"/>
      <c r="CY121" s="890"/>
      <c r="CZ121" s="890"/>
      <c r="DA121" s="890"/>
      <c r="DB121" s="890"/>
      <c r="DC121" s="890"/>
      <c r="DD121" s="890"/>
      <c r="DE121" s="890"/>
      <c r="DF121" s="891"/>
      <c r="DG121" s="858">
        <v>512769</v>
      </c>
      <c r="DH121" s="859"/>
      <c r="DI121" s="859"/>
      <c r="DJ121" s="859"/>
      <c r="DK121" s="859"/>
      <c r="DL121" s="859">
        <v>449765</v>
      </c>
      <c r="DM121" s="859"/>
      <c r="DN121" s="859"/>
      <c r="DO121" s="859"/>
      <c r="DP121" s="859"/>
      <c r="DQ121" s="859">
        <v>397301</v>
      </c>
      <c r="DR121" s="859"/>
      <c r="DS121" s="859"/>
      <c r="DT121" s="859"/>
      <c r="DU121" s="859"/>
      <c r="DV121" s="836">
        <v>19.8</v>
      </c>
      <c r="DW121" s="836"/>
      <c r="DX121" s="836"/>
      <c r="DY121" s="836"/>
      <c r="DZ121" s="837"/>
    </row>
    <row r="122" spans="1:130" s="103" customFormat="1" ht="26.25" customHeight="1" x14ac:dyDescent="0.15">
      <c r="A122" s="932"/>
      <c r="B122" s="933"/>
      <c r="C122" s="870" t="s">
        <v>384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1" t="s">
        <v>64</v>
      </c>
      <c r="AB122" s="822"/>
      <c r="AC122" s="822"/>
      <c r="AD122" s="822"/>
      <c r="AE122" s="823"/>
      <c r="AF122" s="824" t="s">
        <v>64</v>
      </c>
      <c r="AG122" s="822"/>
      <c r="AH122" s="822"/>
      <c r="AI122" s="822"/>
      <c r="AJ122" s="823"/>
      <c r="AK122" s="824" t="s">
        <v>64</v>
      </c>
      <c r="AL122" s="822"/>
      <c r="AM122" s="822"/>
      <c r="AN122" s="822"/>
      <c r="AO122" s="823"/>
      <c r="AP122" s="863" t="s">
        <v>64</v>
      </c>
      <c r="AQ122" s="864"/>
      <c r="AR122" s="864"/>
      <c r="AS122" s="864"/>
      <c r="AT122" s="865"/>
      <c r="AU122" s="925"/>
      <c r="AV122" s="926"/>
      <c r="AW122" s="926"/>
      <c r="AX122" s="926"/>
      <c r="AY122" s="927"/>
      <c r="AZ122" s="901" t="s">
        <v>403</v>
      </c>
      <c r="BA122" s="902"/>
      <c r="BB122" s="902"/>
      <c r="BC122" s="902"/>
      <c r="BD122" s="902"/>
      <c r="BE122" s="902"/>
      <c r="BF122" s="902"/>
      <c r="BG122" s="902"/>
      <c r="BH122" s="902"/>
      <c r="BI122" s="902"/>
      <c r="BJ122" s="902"/>
      <c r="BK122" s="902"/>
      <c r="BL122" s="902"/>
      <c r="BM122" s="902"/>
      <c r="BN122" s="902"/>
      <c r="BO122" s="902"/>
      <c r="BP122" s="903"/>
      <c r="BQ122" s="904">
        <v>3005659</v>
      </c>
      <c r="BR122" s="905"/>
      <c r="BS122" s="905"/>
      <c r="BT122" s="905"/>
      <c r="BU122" s="905"/>
      <c r="BV122" s="905">
        <v>2909812</v>
      </c>
      <c r="BW122" s="905"/>
      <c r="BX122" s="905"/>
      <c r="BY122" s="905"/>
      <c r="BZ122" s="905"/>
      <c r="CA122" s="905">
        <v>2859242</v>
      </c>
      <c r="CB122" s="905"/>
      <c r="CC122" s="905"/>
      <c r="CD122" s="905"/>
      <c r="CE122" s="905"/>
      <c r="CF122" s="906">
        <v>142.1</v>
      </c>
      <c r="CG122" s="907"/>
      <c r="CH122" s="907"/>
      <c r="CI122" s="907"/>
      <c r="CJ122" s="907"/>
      <c r="CK122" s="914"/>
      <c r="CL122" s="880"/>
      <c r="CM122" s="880"/>
      <c r="CN122" s="880"/>
      <c r="CO122" s="881"/>
      <c r="CP122" s="889" t="s">
        <v>335</v>
      </c>
      <c r="CQ122" s="890"/>
      <c r="CR122" s="890"/>
      <c r="CS122" s="890"/>
      <c r="CT122" s="890"/>
      <c r="CU122" s="890"/>
      <c r="CV122" s="890"/>
      <c r="CW122" s="890"/>
      <c r="CX122" s="890"/>
      <c r="CY122" s="890"/>
      <c r="CZ122" s="890"/>
      <c r="DA122" s="890"/>
      <c r="DB122" s="890"/>
      <c r="DC122" s="890"/>
      <c r="DD122" s="890"/>
      <c r="DE122" s="890"/>
      <c r="DF122" s="891"/>
      <c r="DG122" s="858" t="s">
        <v>64</v>
      </c>
      <c r="DH122" s="859"/>
      <c r="DI122" s="859"/>
      <c r="DJ122" s="859"/>
      <c r="DK122" s="859"/>
      <c r="DL122" s="859" t="s">
        <v>64</v>
      </c>
      <c r="DM122" s="859"/>
      <c r="DN122" s="859"/>
      <c r="DO122" s="859"/>
      <c r="DP122" s="859"/>
      <c r="DQ122" s="859" t="s">
        <v>64</v>
      </c>
      <c r="DR122" s="859"/>
      <c r="DS122" s="859"/>
      <c r="DT122" s="859"/>
      <c r="DU122" s="859"/>
      <c r="DV122" s="836" t="s">
        <v>64</v>
      </c>
      <c r="DW122" s="836"/>
      <c r="DX122" s="836"/>
      <c r="DY122" s="836"/>
      <c r="DZ122" s="837"/>
    </row>
    <row r="123" spans="1:130" s="103" customFormat="1" ht="26.25" customHeight="1" x14ac:dyDescent="0.15">
      <c r="A123" s="932"/>
      <c r="B123" s="933"/>
      <c r="C123" s="870" t="s">
        <v>390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1" t="s">
        <v>64</v>
      </c>
      <c r="AB123" s="822"/>
      <c r="AC123" s="822"/>
      <c r="AD123" s="822"/>
      <c r="AE123" s="823"/>
      <c r="AF123" s="824" t="s">
        <v>64</v>
      </c>
      <c r="AG123" s="822"/>
      <c r="AH123" s="822"/>
      <c r="AI123" s="822"/>
      <c r="AJ123" s="823"/>
      <c r="AK123" s="824" t="s">
        <v>64</v>
      </c>
      <c r="AL123" s="822"/>
      <c r="AM123" s="822"/>
      <c r="AN123" s="822"/>
      <c r="AO123" s="823"/>
      <c r="AP123" s="863" t="s">
        <v>64</v>
      </c>
      <c r="AQ123" s="864"/>
      <c r="AR123" s="864"/>
      <c r="AS123" s="864"/>
      <c r="AT123" s="865"/>
      <c r="AU123" s="928"/>
      <c r="AV123" s="929"/>
      <c r="AW123" s="929"/>
      <c r="AX123" s="929"/>
      <c r="AY123" s="929"/>
      <c r="AZ123" s="134" t="s">
        <v>118</v>
      </c>
      <c r="BA123" s="134"/>
      <c r="BB123" s="134"/>
      <c r="BC123" s="134"/>
      <c r="BD123" s="134"/>
      <c r="BE123" s="134"/>
      <c r="BF123" s="134"/>
      <c r="BG123" s="134"/>
      <c r="BH123" s="134"/>
      <c r="BI123" s="134"/>
      <c r="BJ123" s="134"/>
      <c r="BK123" s="134"/>
      <c r="BL123" s="134"/>
      <c r="BM123" s="134"/>
      <c r="BN123" s="134"/>
      <c r="BO123" s="899" t="s">
        <v>404</v>
      </c>
      <c r="BP123" s="900"/>
      <c r="BQ123" s="896">
        <v>4469597</v>
      </c>
      <c r="BR123" s="897"/>
      <c r="BS123" s="897"/>
      <c r="BT123" s="897"/>
      <c r="BU123" s="897"/>
      <c r="BV123" s="897">
        <v>4663250</v>
      </c>
      <c r="BW123" s="897"/>
      <c r="BX123" s="897"/>
      <c r="BY123" s="897"/>
      <c r="BZ123" s="897"/>
      <c r="CA123" s="897">
        <v>4916400</v>
      </c>
      <c r="CB123" s="897"/>
      <c r="CC123" s="897"/>
      <c r="CD123" s="897"/>
      <c r="CE123" s="897"/>
      <c r="CF123" s="788"/>
      <c r="CG123" s="789"/>
      <c r="CH123" s="789"/>
      <c r="CI123" s="789"/>
      <c r="CJ123" s="898"/>
      <c r="CK123" s="914"/>
      <c r="CL123" s="880"/>
      <c r="CM123" s="880"/>
      <c r="CN123" s="880"/>
      <c r="CO123" s="881"/>
      <c r="CP123" s="889" t="s">
        <v>336</v>
      </c>
      <c r="CQ123" s="890"/>
      <c r="CR123" s="890"/>
      <c r="CS123" s="890"/>
      <c r="CT123" s="890"/>
      <c r="CU123" s="890"/>
      <c r="CV123" s="890"/>
      <c r="CW123" s="890"/>
      <c r="CX123" s="890"/>
      <c r="CY123" s="890"/>
      <c r="CZ123" s="890"/>
      <c r="DA123" s="890"/>
      <c r="DB123" s="890"/>
      <c r="DC123" s="890"/>
      <c r="DD123" s="890"/>
      <c r="DE123" s="890"/>
      <c r="DF123" s="891"/>
      <c r="DG123" s="821" t="s">
        <v>64</v>
      </c>
      <c r="DH123" s="822"/>
      <c r="DI123" s="822"/>
      <c r="DJ123" s="822"/>
      <c r="DK123" s="823"/>
      <c r="DL123" s="824" t="s">
        <v>64</v>
      </c>
      <c r="DM123" s="822"/>
      <c r="DN123" s="822"/>
      <c r="DO123" s="822"/>
      <c r="DP123" s="823"/>
      <c r="DQ123" s="824" t="s">
        <v>64</v>
      </c>
      <c r="DR123" s="822"/>
      <c r="DS123" s="822"/>
      <c r="DT123" s="822"/>
      <c r="DU123" s="823"/>
      <c r="DV123" s="863" t="s">
        <v>64</v>
      </c>
      <c r="DW123" s="864"/>
      <c r="DX123" s="864"/>
      <c r="DY123" s="864"/>
      <c r="DZ123" s="865"/>
    </row>
    <row r="124" spans="1:130" s="103" customFormat="1" ht="26.25" customHeight="1" thickBot="1" x14ac:dyDescent="0.2">
      <c r="A124" s="932"/>
      <c r="B124" s="933"/>
      <c r="C124" s="870" t="s">
        <v>393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1" t="s">
        <v>64</v>
      </c>
      <c r="AB124" s="822"/>
      <c r="AC124" s="822"/>
      <c r="AD124" s="822"/>
      <c r="AE124" s="823"/>
      <c r="AF124" s="824" t="s">
        <v>64</v>
      </c>
      <c r="AG124" s="822"/>
      <c r="AH124" s="822"/>
      <c r="AI124" s="822"/>
      <c r="AJ124" s="823"/>
      <c r="AK124" s="824" t="s">
        <v>64</v>
      </c>
      <c r="AL124" s="822"/>
      <c r="AM124" s="822"/>
      <c r="AN124" s="822"/>
      <c r="AO124" s="823"/>
      <c r="AP124" s="863" t="s">
        <v>64</v>
      </c>
      <c r="AQ124" s="864"/>
      <c r="AR124" s="864"/>
      <c r="AS124" s="864"/>
      <c r="AT124" s="865"/>
      <c r="AU124" s="892" t="s">
        <v>405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15</v>
      </c>
      <c r="BR124" s="887"/>
      <c r="BS124" s="887"/>
      <c r="BT124" s="887"/>
      <c r="BU124" s="887"/>
      <c r="BV124" s="887" t="s">
        <v>64</v>
      </c>
      <c r="BW124" s="887"/>
      <c r="BX124" s="887"/>
      <c r="BY124" s="887"/>
      <c r="BZ124" s="887"/>
      <c r="CA124" s="887" t="s">
        <v>64</v>
      </c>
      <c r="CB124" s="887"/>
      <c r="CC124" s="887"/>
      <c r="CD124" s="887"/>
      <c r="CE124" s="887"/>
      <c r="CF124" s="766"/>
      <c r="CG124" s="767"/>
      <c r="CH124" s="767"/>
      <c r="CI124" s="767"/>
      <c r="CJ124" s="888"/>
      <c r="CK124" s="915"/>
      <c r="CL124" s="915"/>
      <c r="CM124" s="915"/>
      <c r="CN124" s="915"/>
      <c r="CO124" s="916"/>
      <c r="CP124" s="889" t="s">
        <v>406</v>
      </c>
      <c r="CQ124" s="890"/>
      <c r="CR124" s="890"/>
      <c r="CS124" s="890"/>
      <c r="CT124" s="890"/>
      <c r="CU124" s="890"/>
      <c r="CV124" s="890"/>
      <c r="CW124" s="890"/>
      <c r="CX124" s="890"/>
      <c r="CY124" s="890"/>
      <c r="CZ124" s="890"/>
      <c r="DA124" s="890"/>
      <c r="DB124" s="890"/>
      <c r="DC124" s="890"/>
      <c r="DD124" s="890"/>
      <c r="DE124" s="890"/>
      <c r="DF124" s="891"/>
      <c r="DG124" s="804" t="s">
        <v>64</v>
      </c>
      <c r="DH124" s="805"/>
      <c r="DI124" s="805"/>
      <c r="DJ124" s="805"/>
      <c r="DK124" s="806"/>
      <c r="DL124" s="807" t="s">
        <v>64</v>
      </c>
      <c r="DM124" s="805"/>
      <c r="DN124" s="805"/>
      <c r="DO124" s="805"/>
      <c r="DP124" s="806"/>
      <c r="DQ124" s="807" t="s">
        <v>64</v>
      </c>
      <c r="DR124" s="805"/>
      <c r="DS124" s="805"/>
      <c r="DT124" s="805"/>
      <c r="DU124" s="806"/>
      <c r="DV124" s="873" t="s">
        <v>64</v>
      </c>
      <c r="DW124" s="874"/>
      <c r="DX124" s="874"/>
      <c r="DY124" s="874"/>
      <c r="DZ124" s="875"/>
    </row>
    <row r="125" spans="1:130" s="103" customFormat="1" ht="26.25" customHeight="1" x14ac:dyDescent="0.15">
      <c r="A125" s="932"/>
      <c r="B125" s="933"/>
      <c r="C125" s="870" t="s">
        <v>395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1" t="s">
        <v>64</v>
      </c>
      <c r="AB125" s="822"/>
      <c r="AC125" s="822"/>
      <c r="AD125" s="822"/>
      <c r="AE125" s="823"/>
      <c r="AF125" s="824" t="s">
        <v>64</v>
      </c>
      <c r="AG125" s="822"/>
      <c r="AH125" s="822"/>
      <c r="AI125" s="822"/>
      <c r="AJ125" s="823"/>
      <c r="AK125" s="824" t="s">
        <v>64</v>
      </c>
      <c r="AL125" s="822"/>
      <c r="AM125" s="822"/>
      <c r="AN125" s="822"/>
      <c r="AO125" s="823"/>
      <c r="AP125" s="863" t="s">
        <v>64</v>
      </c>
      <c r="AQ125" s="864"/>
      <c r="AR125" s="864"/>
      <c r="AS125" s="864"/>
      <c r="AT125" s="865"/>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76" t="s">
        <v>407</v>
      </c>
      <c r="CL125" s="877"/>
      <c r="CM125" s="877"/>
      <c r="CN125" s="877"/>
      <c r="CO125" s="878"/>
      <c r="CP125" s="885" t="s">
        <v>408</v>
      </c>
      <c r="CQ125" s="850"/>
      <c r="CR125" s="850"/>
      <c r="CS125" s="850"/>
      <c r="CT125" s="850"/>
      <c r="CU125" s="850"/>
      <c r="CV125" s="850"/>
      <c r="CW125" s="850"/>
      <c r="CX125" s="850"/>
      <c r="CY125" s="850"/>
      <c r="CZ125" s="850"/>
      <c r="DA125" s="850"/>
      <c r="DB125" s="850"/>
      <c r="DC125" s="850"/>
      <c r="DD125" s="850"/>
      <c r="DE125" s="850"/>
      <c r="DF125" s="851"/>
      <c r="DG125" s="886" t="s">
        <v>64</v>
      </c>
      <c r="DH125" s="867"/>
      <c r="DI125" s="867"/>
      <c r="DJ125" s="867"/>
      <c r="DK125" s="867"/>
      <c r="DL125" s="867" t="s">
        <v>64</v>
      </c>
      <c r="DM125" s="867"/>
      <c r="DN125" s="867"/>
      <c r="DO125" s="867"/>
      <c r="DP125" s="867"/>
      <c r="DQ125" s="867" t="s">
        <v>64</v>
      </c>
      <c r="DR125" s="867"/>
      <c r="DS125" s="867"/>
      <c r="DT125" s="867"/>
      <c r="DU125" s="867"/>
      <c r="DV125" s="868" t="s">
        <v>64</v>
      </c>
      <c r="DW125" s="868"/>
      <c r="DX125" s="868"/>
      <c r="DY125" s="868"/>
      <c r="DZ125" s="869"/>
    </row>
    <row r="126" spans="1:130" s="103" customFormat="1" ht="26.25" customHeight="1" thickBot="1" x14ac:dyDescent="0.2">
      <c r="A126" s="932"/>
      <c r="B126" s="933"/>
      <c r="C126" s="870" t="s">
        <v>397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1" t="s">
        <v>64</v>
      </c>
      <c r="AB126" s="822"/>
      <c r="AC126" s="822"/>
      <c r="AD126" s="822"/>
      <c r="AE126" s="823"/>
      <c r="AF126" s="824" t="s">
        <v>64</v>
      </c>
      <c r="AG126" s="822"/>
      <c r="AH126" s="822"/>
      <c r="AI126" s="822"/>
      <c r="AJ126" s="823"/>
      <c r="AK126" s="824" t="s">
        <v>64</v>
      </c>
      <c r="AL126" s="822"/>
      <c r="AM126" s="822"/>
      <c r="AN126" s="822"/>
      <c r="AO126" s="823"/>
      <c r="AP126" s="863" t="s">
        <v>64</v>
      </c>
      <c r="AQ126" s="864"/>
      <c r="AR126" s="864"/>
      <c r="AS126" s="864"/>
      <c r="AT126" s="865"/>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79"/>
      <c r="CL126" s="880"/>
      <c r="CM126" s="880"/>
      <c r="CN126" s="880"/>
      <c r="CO126" s="881"/>
      <c r="CP126" s="857" t="s">
        <v>409</v>
      </c>
      <c r="CQ126" s="792"/>
      <c r="CR126" s="792"/>
      <c r="CS126" s="792"/>
      <c r="CT126" s="792"/>
      <c r="CU126" s="792"/>
      <c r="CV126" s="792"/>
      <c r="CW126" s="792"/>
      <c r="CX126" s="792"/>
      <c r="CY126" s="792"/>
      <c r="CZ126" s="792"/>
      <c r="DA126" s="792"/>
      <c r="DB126" s="792"/>
      <c r="DC126" s="792"/>
      <c r="DD126" s="792"/>
      <c r="DE126" s="792"/>
      <c r="DF126" s="793"/>
      <c r="DG126" s="858" t="s">
        <v>64</v>
      </c>
      <c r="DH126" s="859"/>
      <c r="DI126" s="859"/>
      <c r="DJ126" s="859"/>
      <c r="DK126" s="859"/>
      <c r="DL126" s="859" t="s">
        <v>64</v>
      </c>
      <c r="DM126" s="859"/>
      <c r="DN126" s="859"/>
      <c r="DO126" s="859"/>
      <c r="DP126" s="859"/>
      <c r="DQ126" s="859" t="s">
        <v>64</v>
      </c>
      <c r="DR126" s="859"/>
      <c r="DS126" s="859"/>
      <c r="DT126" s="859"/>
      <c r="DU126" s="859"/>
      <c r="DV126" s="836" t="s">
        <v>64</v>
      </c>
      <c r="DW126" s="836"/>
      <c r="DX126" s="836"/>
      <c r="DY126" s="836"/>
      <c r="DZ126" s="837"/>
    </row>
    <row r="127" spans="1:130" s="103" customFormat="1" ht="26.25" customHeight="1" x14ac:dyDescent="0.15">
      <c r="A127" s="934"/>
      <c r="B127" s="935"/>
      <c r="C127" s="860" t="s">
        <v>410</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21">
        <v>113</v>
      </c>
      <c r="AB127" s="822"/>
      <c r="AC127" s="822"/>
      <c r="AD127" s="822"/>
      <c r="AE127" s="823"/>
      <c r="AF127" s="824">
        <v>75</v>
      </c>
      <c r="AG127" s="822"/>
      <c r="AH127" s="822"/>
      <c r="AI127" s="822"/>
      <c r="AJ127" s="823"/>
      <c r="AK127" s="824">
        <v>1326</v>
      </c>
      <c r="AL127" s="822"/>
      <c r="AM127" s="822"/>
      <c r="AN127" s="822"/>
      <c r="AO127" s="823"/>
      <c r="AP127" s="863">
        <v>0.1</v>
      </c>
      <c r="AQ127" s="864"/>
      <c r="AR127" s="864"/>
      <c r="AS127" s="864"/>
      <c r="AT127" s="865"/>
      <c r="AU127" s="139"/>
      <c r="AV127" s="139"/>
      <c r="AW127" s="139"/>
      <c r="AX127" s="866" t="s">
        <v>411</v>
      </c>
      <c r="AY127" s="854"/>
      <c r="AZ127" s="854"/>
      <c r="BA127" s="854"/>
      <c r="BB127" s="854"/>
      <c r="BC127" s="854"/>
      <c r="BD127" s="854"/>
      <c r="BE127" s="855"/>
      <c r="BF127" s="853" t="s">
        <v>412</v>
      </c>
      <c r="BG127" s="854"/>
      <c r="BH127" s="854"/>
      <c r="BI127" s="854"/>
      <c r="BJ127" s="854"/>
      <c r="BK127" s="854"/>
      <c r="BL127" s="855"/>
      <c r="BM127" s="853" t="s">
        <v>413</v>
      </c>
      <c r="BN127" s="854"/>
      <c r="BO127" s="854"/>
      <c r="BP127" s="854"/>
      <c r="BQ127" s="854"/>
      <c r="BR127" s="854"/>
      <c r="BS127" s="855"/>
      <c r="BT127" s="853" t="s">
        <v>414</v>
      </c>
      <c r="BU127" s="854"/>
      <c r="BV127" s="854"/>
      <c r="BW127" s="854"/>
      <c r="BX127" s="854"/>
      <c r="BY127" s="854"/>
      <c r="BZ127" s="856"/>
      <c r="CA127" s="139"/>
      <c r="CB127" s="139"/>
      <c r="CC127" s="139"/>
      <c r="CD127" s="140"/>
      <c r="CE127" s="140"/>
      <c r="CF127" s="140"/>
      <c r="CG127" s="137"/>
      <c r="CH127" s="137"/>
      <c r="CI127" s="137"/>
      <c r="CJ127" s="138"/>
      <c r="CK127" s="879"/>
      <c r="CL127" s="880"/>
      <c r="CM127" s="880"/>
      <c r="CN127" s="880"/>
      <c r="CO127" s="881"/>
      <c r="CP127" s="857" t="s">
        <v>415</v>
      </c>
      <c r="CQ127" s="792"/>
      <c r="CR127" s="792"/>
      <c r="CS127" s="792"/>
      <c r="CT127" s="792"/>
      <c r="CU127" s="792"/>
      <c r="CV127" s="792"/>
      <c r="CW127" s="792"/>
      <c r="CX127" s="792"/>
      <c r="CY127" s="792"/>
      <c r="CZ127" s="792"/>
      <c r="DA127" s="792"/>
      <c r="DB127" s="792"/>
      <c r="DC127" s="792"/>
      <c r="DD127" s="792"/>
      <c r="DE127" s="792"/>
      <c r="DF127" s="793"/>
      <c r="DG127" s="858" t="s">
        <v>64</v>
      </c>
      <c r="DH127" s="859"/>
      <c r="DI127" s="859"/>
      <c r="DJ127" s="859"/>
      <c r="DK127" s="859"/>
      <c r="DL127" s="859" t="s">
        <v>64</v>
      </c>
      <c r="DM127" s="859"/>
      <c r="DN127" s="859"/>
      <c r="DO127" s="859"/>
      <c r="DP127" s="859"/>
      <c r="DQ127" s="859" t="s">
        <v>64</v>
      </c>
      <c r="DR127" s="859"/>
      <c r="DS127" s="859"/>
      <c r="DT127" s="859"/>
      <c r="DU127" s="859"/>
      <c r="DV127" s="836" t="s">
        <v>64</v>
      </c>
      <c r="DW127" s="836"/>
      <c r="DX127" s="836"/>
      <c r="DY127" s="836"/>
      <c r="DZ127" s="837"/>
    </row>
    <row r="128" spans="1:130" s="103" customFormat="1" ht="26.25" customHeight="1" thickBot="1" x14ac:dyDescent="0.2">
      <c r="A128" s="838" t="s">
        <v>416</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417</v>
      </c>
      <c r="X128" s="840"/>
      <c r="Y128" s="840"/>
      <c r="Z128" s="841"/>
      <c r="AA128" s="842" t="s">
        <v>64</v>
      </c>
      <c r="AB128" s="843"/>
      <c r="AC128" s="843"/>
      <c r="AD128" s="843"/>
      <c r="AE128" s="844"/>
      <c r="AF128" s="845" t="s">
        <v>64</v>
      </c>
      <c r="AG128" s="843"/>
      <c r="AH128" s="843"/>
      <c r="AI128" s="843"/>
      <c r="AJ128" s="844"/>
      <c r="AK128" s="845" t="s">
        <v>64</v>
      </c>
      <c r="AL128" s="843"/>
      <c r="AM128" s="843"/>
      <c r="AN128" s="843"/>
      <c r="AO128" s="844"/>
      <c r="AP128" s="846"/>
      <c r="AQ128" s="847"/>
      <c r="AR128" s="847"/>
      <c r="AS128" s="847"/>
      <c r="AT128" s="848"/>
      <c r="AU128" s="139"/>
      <c r="AV128" s="139"/>
      <c r="AW128" s="139"/>
      <c r="AX128" s="849" t="s">
        <v>418</v>
      </c>
      <c r="AY128" s="850"/>
      <c r="AZ128" s="850"/>
      <c r="BA128" s="850"/>
      <c r="BB128" s="850"/>
      <c r="BC128" s="850"/>
      <c r="BD128" s="850"/>
      <c r="BE128" s="851"/>
      <c r="BF128" s="828" t="s">
        <v>64</v>
      </c>
      <c r="BG128" s="829"/>
      <c r="BH128" s="829"/>
      <c r="BI128" s="829"/>
      <c r="BJ128" s="829"/>
      <c r="BK128" s="829"/>
      <c r="BL128" s="852"/>
      <c r="BM128" s="828">
        <v>15</v>
      </c>
      <c r="BN128" s="829"/>
      <c r="BO128" s="829"/>
      <c r="BP128" s="829"/>
      <c r="BQ128" s="829"/>
      <c r="BR128" s="829"/>
      <c r="BS128" s="852"/>
      <c r="BT128" s="828">
        <v>20</v>
      </c>
      <c r="BU128" s="829"/>
      <c r="BV128" s="829"/>
      <c r="BW128" s="829"/>
      <c r="BX128" s="829"/>
      <c r="BY128" s="829"/>
      <c r="BZ128" s="830"/>
      <c r="CA128" s="140"/>
      <c r="CB128" s="140"/>
      <c r="CC128" s="140"/>
      <c r="CD128" s="140"/>
      <c r="CE128" s="140"/>
      <c r="CF128" s="140"/>
      <c r="CG128" s="137"/>
      <c r="CH128" s="137"/>
      <c r="CI128" s="137"/>
      <c r="CJ128" s="138"/>
      <c r="CK128" s="882"/>
      <c r="CL128" s="883"/>
      <c r="CM128" s="883"/>
      <c r="CN128" s="883"/>
      <c r="CO128" s="884"/>
      <c r="CP128" s="831" t="s">
        <v>419</v>
      </c>
      <c r="CQ128" s="770"/>
      <c r="CR128" s="770"/>
      <c r="CS128" s="770"/>
      <c r="CT128" s="770"/>
      <c r="CU128" s="770"/>
      <c r="CV128" s="770"/>
      <c r="CW128" s="770"/>
      <c r="CX128" s="770"/>
      <c r="CY128" s="770"/>
      <c r="CZ128" s="770"/>
      <c r="DA128" s="770"/>
      <c r="DB128" s="770"/>
      <c r="DC128" s="770"/>
      <c r="DD128" s="770"/>
      <c r="DE128" s="770"/>
      <c r="DF128" s="771"/>
      <c r="DG128" s="832" t="s">
        <v>64</v>
      </c>
      <c r="DH128" s="833"/>
      <c r="DI128" s="833"/>
      <c r="DJ128" s="833"/>
      <c r="DK128" s="833"/>
      <c r="DL128" s="833" t="s">
        <v>64</v>
      </c>
      <c r="DM128" s="833"/>
      <c r="DN128" s="833"/>
      <c r="DO128" s="833"/>
      <c r="DP128" s="833"/>
      <c r="DQ128" s="833" t="s">
        <v>64</v>
      </c>
      <c r="DR128" s="833"/>
      <c r="DS128" s="833"/>
      <c r="DT128" s="833"/>
      <c r="DU128" s="833"/>
      <c r="DV128" s="834" t="s">
        <v>64</v>
      </c>
      <c r="DW128" s="834"/>
      <c r="DX128" s="834"/>
      <c r="DY128" s="834"/>
      <c r="DZ128" s="835"/>
    </row>
    <row r="129" spans="1:131" s="103" customFormat="1" ht="26.25" customHeight="1" x14ac:dyDescent="0.15">
      <c r="A129" s="816" t="s">
        <v>44</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420</v>
      </c>
      <c r="X129" s="819"/>
      <c r="Y129" s="819"/>
      <c r="Z129" s="820"/>
      <c r="AA129" s="821">
        <v>2181753</v>
      </c>
      <c r="AB129" s="822"/>
      <c r="AC129" s="822"/>
      <c r="AD129" s="822"/>
      <c r="AE129" s="823"/>
      <c r="AF129" s="824">
        <v>2178262</v>
      </c>
      <c r="AG129" s="822"/>
      <c r="AH129" s="822"/>
      <c r="AI129" s="822"/>
      <c r="AJ129" s="823"/>
      <c r="AK129" s="824">
        <v>2338289</v>
      </c>
      <c r="AL129" s="822"/>
      <c r="AM129" s="822"/>
      <c r="AN129" s="822"/>
      <c r="AO129" s="823"/>
      <c r="AP129" s="825"/>
      <c r="AQ129" s="826"/>
      <c r="AR129" s="826"/>
      <c r="AS129" s="826"/>
      <c r="AT129" s="827"/>
      <c r="AU129" s="141"/>
      <c r="AV129" s="141"/>
      <c r="AW129" s="141"/>
      <c r="AX129" s="791" t="s">
        <v>421</v>
      </c>
      <c r="AY129" s="792"/>
      <c r="AZ129" s="792"/>
      <c r="BA129" s="792"/>
      <c r="BB129" s="792"/>
      <c r="BC129" s="792"/>
      <c r="BD129" s="792"/>
      <c r="BE129" s="793"/>
      <c r="BF129" s="811" t="s">
        <v>64</v>
      </c>
      <c r="BG129" s="812"/>
      <c r="BH129" s="812"/>
      <c r="BI129" s="812"/>
      <c r="BJ129" s="812"/>
      <c r="BK129" s="812"/>
      <c r="BL129" s="813"/>
      <c r="BM129" s="811">
        <v>20</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816" t="s">
        <v>422</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423</v>
      </c>
      <c r="X130" s="819"/>
      <c r="Y130" s="819"/>
      <c r="Z130" s="820"/>
      <c r="AA130" s="821">
        <v>294364</v>
      </c>
      <c r="AB130" s="822"/>
      <c r="AC130" s="822"/>
      <c r="AD130" s="822"/>
      <c r="AE130" s="823"/>
      <c r="AF130" s="824">
        <v>305677</v>
      </c>
      <c r="AG130" s="822"/>
      <c r="AH130" s="822"/>
      <c r="AI130" s="822"/>
      <c r="AJ130" s="823"/>
      <c r="AK130" s="824">
        <v>326712</v>
      </c>
      <c r="AL130" s="822"/>
      <c r="AM130" s="822"/>
      <c r="AN130" s="822"/>
      <c r="AO130" s="823"/>
      <c r="AP130" s="825"/>
      <c r="AQ130" s="826"/>
      <c r="AR130" s="826"/>
      <c r="AS130" s="826"/>
      <c r="AT130" s="827"/>
      <c r="AU130" s="141"/>
      <c r="AV130" s="141"/>
      <c r="AW130" s="141"/>
      <c r="AX130" s="791" t="s">
        <v>424</v>
      </c>
      <c r="AY130" s="792"/>
      <c r="AZ130" s="792"/>
      <c r="BA130" s="792"/>
      <c r="BB130" s="792"/>
      <c r="BC130" s="792"/>
      <c r="BD130" s="792"/>
      <c r="BE130" s="793"/>
      <c r="BF130" s="794">
        <v>7</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425</v>
      </c>
      <c r="X131" s="802"/>
      <c r="Y131" s="802"/>
      <c r="Z131" s="803"/>
      <c r="AA131" s="804">
        <v>1887389</v>
      </c>
      <c r="AB131" s="805"/>
      <c r="AC131" s="805"/>
      <c r="AD131" s="805"/>
      <c r="AE131" s="806"/>
      <c r="AF131" s="807">
        <v>1872585</v>
      </c>
      <c r="AG131" s="805"/>
      <c r="AH131" s="805"/>
      <c r="AI131" s="805"/>
      <c r="AJ131" s="806"/>
      <c r="AK131" s="807">
        <v>2011577</v>
      </c>
      <c r="AL131" s="805"/>
      <c r="AM131" s="805"/>
      <c r="AN131" s="805"/>
      <c r="AO131" s="806"/>
      <c r="AP131" s="808"/>
      <c r="AQ131" s="809"/>
      <c r="AR131" s="809"/>
      <c r="AS131" s="809"/>
      <c r="AT131" s="810"/>
      <c r="AU131" s="141"/>
      <c r="AV131" s="141"/>
      <c r="AW131" s="141"/>
      <c r="AX131" s="769" t="s">
        <v>426</v>
      </c>
      <c r="AY131" s="770"/>
      <c r="AZ131" s="770"/>
      <c r="BA131" s="770"/>
      <c r="BB131" s="770"/>
      <c r="BC131" s="770"/>
      <c r="BD131" s="770"/>
      <c r="BE131" s="771"/>
      <c r="BF131" s="772" t="s">
        <v>64</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778" t="s">
        <v>427</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428</v>
      </c>
      <c r="W132" s="782"/>
      <c r="X132" s="782"/>
      <c r="Y132" s="782"/>
      <c r="Z132" s="783"/>
      <c r="AA132" s="784">
        <v>8.1850641280000005</v>
      </c>
      <c r="AB132" s="785"/>
      <c r="AC132" s="785"/>
      <c r="AD132" s="785"/>
      <c r="AE132" s="786"/>
      <c r="AF132" s="787">
        <v>6.8002787590000002</v>
      </c>
      <c r="AG132" s="785"/>
      <c r="AH132" s="785"/>
      <c r="AI132" s="785"/>
      <c r="AJ132" s="786"/>
      <c r="AK132" s="787">
        <v>6.1907647580000003</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429</v>
      </c>
      <c r="W133" s="761"/>
      <c r="X133" s="761"/>
      <c r="Y133" s="761"/>
      <c r="Z133" s="762"/>
      <c r="AA133" s="763">
        <v>10.1</v>
      </c>
      <c r="AB133" s="764"/>
      <c r="AC133" s="764"/>
      <c r="AD133" s="764"/>
      <c r="AE133" s="765"/>
      <c r="AF133" s="763">
        <v>8.6999999999999993</v>
      </c>
      <c r="AG133" s="764"/>
      <c r="AH133" s="764"/>
      <c r="AI133" s="764"/>
      <c r="AJ133" s="765"/>
      <c r="AK133" s="763">
        <v>7</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qipg4eg/axRsGrYGuz0FwXnNzE/Z17nKNo0Llp5LocihpbBJ5TuRU/EHUR7oUdCjD2Z0AzxtcOzNlNcIzQmKKg==" saltValue="YcdQIqadaETOnsgOz4rJ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A11A-54DA-44DA-AA94-046AEB4EFF4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EhSPTkkN9w0BNqbtN3yUnxExxT1g/4+IH7ZGF4Y2Pe03e6AKZiyO+9CyLSXKHByf62gvAgWKzpOT6RlKKn0XDQ==" saltValue="rDNdAb6PcAZvjQtz9XhZ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F2DC-93E4-4331-8EA4-7D744246D63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2HmO4bMLO+0ldtZCtim2l93Py+Z1Zk7NE4Sp0v2Z2a/ffoj7AB8k4Z5pWawrNruDQOhG81vpfEEmlfVFpA4ag==" saltValue="+VdiP/RzjzLKr+OJhT01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B0A3A-F239-4850-AACB-2CF21303A91D}">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430</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431</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432</v>
      </c>
      <c r="AP7" s="158"/>
      <c r="AQ7" s="159" t="s">
        <v>433</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434</v>
      </c>
      <c r="AQ8" s="165" t="s">
        <v>435</v>
      </c>
      <c r="AR8" s="166" t="s">
        <v>436</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437</v>
      </c>
      <c r="AL9" s="1186"/>
      <c r="AM9" s="1186"/>
      <c r="AN9" s="1187"/>
      <c r="AO9" s="167">
        <v>709292</v>
      </c>
      <c r="AP9" s="167">
        <v>175611</v>
      </c>
      <c r="AQ9" s="168">
        <v>224098</v>
      </c>
      <c r="AR9" s="169">
        <v>-21.6</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438</v>
      </c>
      <c r="AL10" s="1186"/>
      <c r="AM10" s="1186"/>
      <c r="AN10" s="1187"/>
      <c r="AO10" s="170">
        <v>55324</v>
      </c>
      <c r="AP10" s="170">
        <v>13697</v>
      </c>
      <c r="AQ10" s="171">
        <v>32087</v>
      </c>
      <c r="AR10" s="172">
        <v>-57.3</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439</v>
      </c>
      <c r="AL11" s="1186"/>
      <c r="AM11" s="1186"/>
      <c r="AN11" s="1187"/>
      <c r="AO11" s="170" t="s">
        <v>440</v>
      </c>
      <c r="AP11" s="170" t="s">
        <v>440</v>
      </c>
      <c r="AQ11" s="171">
        <v>3587</v>
      </c>
      <c r="AR11" s="172" t="s">
        <v>440</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441</v>
      </c>
      <c r="AL12" s="1186"/>
      <c r="AM12" s="1186"/>
      <c r="AN12" s="1187"/>
      <c r="AO12" s="170" t="s">
        <v>440</v>
      </c>
      <c r="AP12" s="170" t="s">
        <v>440</v>
      </c>
      <c r="AQ12" s="171" t="s">
        <v>440</v>
      </c>
      <c r="AR12" s="172" t="s">
        <v>440</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442</v>
      </c>
      <c r="AL13" s="1186"/>
      <c r="AM13" s="1186"/>
      <c r="AN13" s="1187"/>
      <c r="AO13" s="170">
        <v>34159</v>
      </c>
      <c r="AP13" s="170">
        <v>8457</v>
      </c>
      <c r="AQ13" s="171">
        <v>11579</v>
      </c>
      <c r="AR13" s="172">
        <v>-27</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443</v>
      </c>
      <c r="AL14" s="1186"/>
      <c r="AM14" s="1186"/>
      <c r="AN14" s="1187"/>
      <c r="AO14" s="170">
        <v>14320</v>
      </c>
      <c r="AP14" s="170">
        <v>3545</v>
      </c>
      <c r="AQ14" s="171">
        <v>4496</v>
      </c>
      <c r="AR14" s="172">
        <v>-21.2</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444</v>
      </c>
      <c r="AL15" s="1189"/>
      <c r="AM15" s="1189"/>
      <c r="AN15" s="1190"/>
      <c r="AO15" s="170">
        <v>-54151</v>
      </c>
      <c r="AP15" s="170">
        <v>-13407</v>
      </c>
      <c r="AQ15" s="171">
        <v>-17592</v>
      </c>
      <c r="AR15" s="172">
        <v>-23.8</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118</v>
      </c>
      <c r="AL16" s="1189"/>
      <c r="AM16" s="1189"/>
      <c r="AN16" s="1190"/>
      <c r="AO16" s="170">
        <v>758944</v>
      </c>
      <c r="AP16" s="170">
        <v>187904</v>
      </c>
      <c r="AQ16" s="171">
        <v>258255</v>
      </c>
      <c r="AR16" s="172">
        <v>-27.2</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445</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446</v>
      </c>
      <c r="AP20" s="179" t="s">
        <v>447</v>
      </c>
      <c r="AQ20" s="180" t="s">
        <v>448</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449</v>
      </c>
      <c r="AL21" s="1192"/>
      <c r="AM21" s="1192"/>
      <c r="AN21" s="1193"/>
      <c r="AO21" s="183">
        <v>17.829999999999998</v>
      </c>
      <c r="AP21" s="184">
        <v>22.75</v>
      </c>
      <c r="AQ21" s="185">
        <v>-4.92</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450</v>
      </c>
      <c r="AL22" s="1192"/>
      <c r="AM22" s="1192"/>
      <c r="AN22" s="1193"/>
      <c r="AO22" s="188">
        <v>99.6</v>
      </c>
      <c r="AP22" s="189">
        <v>95.6</v>
      </c>
      <c r="AQ22" s="190">
        <v>4</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451</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452</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453</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432</v>
      </c>
      <c r="AP30" s="158"/>
      <c r="AQ30" s="159" t="s">
        <v>433</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434</v>
      </c>
      <c r="AQ31" s="165" t="s">
        <v>435</v>
      </c>
      <c r="AR31" s="166" t="s">
        <v>436</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454</v>
      </c>
      <c r="AL32" s="1175"/>
      <c r="AM32" s="1175"/>
      <c r="AN32" s="1176"/>
      <c r="AO32" s="198">
        <v>342103</v>
      </c>
      <c r="AP32" s="198">
        <v>84700</v>
      </c>
      <c r="AQ32" s="199">
        <v>146295</v>
      </c>
      <c r="AR32" s="200">
        <v>-42.1</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455</v>
      </c>
      <c r="AL33" s="1175"/>
      <c r="AM33" s="1175"/>
      <c r="AN33" s="1176"/>
      <c r="AO33" s="198" t="s">
        <v>440</v>
      </c>
      <c r="AP33" s="198" t="s">
        <v>440</v>
      </c>
      <c r="AQ33" s="199" t="s">
        <v>440</v>
      </c>
      <c r="AR33" s="200" t="s">
        <v>440</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456</v>
      </c>
      <c r="AL34" s="1175"/>
      <c r="AM34" s="1175"/>
      <c r="AN34" s="1176"/>
      <c r="AO34" s="198" t="s">
        <v>440</v>
      </c>
      <c r="AP34" s="198" t="s">
        <v>440</v>
      </c>
      <c r="AQ34" s="199">
        <v>4</v>
      </c>
      <c r="AR34" s="200" t="s">
        <v>440</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457</v>
      </c>
      <c r="AL35" s="1175"/>
      <c r="AM35" s="1175"/>
      <c r="AN35" s="1176"/>
      <c r="AO35" s="198">
        <v>102728</v>
      </c>
      <c r="AP35" s="198">
        <v>25434</v>
      </c>
      <c r="AQ35" s="199">
        <v>31593</v>
      </c>
      <c r="AR35" s="200">
        <v>-19.5</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458</v>
      </c>
      <c r="AL36" s="1175"/>
      <c r="AM36" s="1175"/>
      <c r="AN36" s="1176"/>
      <c r="AO36" s="198">
        <v>5087</v>
      </c>
      <c r="AP36" s="198">
        <v>1259</v>
      </c>
      <c r="AQ36" s="199">
        <v>3914</v>
      </c>
      <c r="AR36" s="200">
        <v>-67.8</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459</v>
      </c>
      <c r="AL37" s="1175"/>
      <c r="AM37" s="1175"/>
      <c r="AN37" s="1176"/>
      <c r="AO37" s="198">
        <v>1326</v>
      </c>
      <c r="AP37" s="198">
        <v>328</v>
      </c>
      <c r="AQ37" s="199">
        <v>1348</v>
      </c>
      <c r="AR37" s="200">
        <v>-75.7</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460</v>
      </c>
      <c r="AL38" s="1172"/>
      <c r="AM38" s="1172"/>
      <c r="AN38" s="1173"/>
      <c r="AO38" s="201" t="s">
        <v>440</v>
      </c>
      <c r="AP38" s="201" t="s">
        <v>440</v>
      </c>
      <c r="AQ38" s="202">
        <v>27</v>
      </c>
      <c r="AR38" s="190" t="s">
        <v>440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461</v>
      </c>
      <c r="AL39" s="1172"/>
      <c r="AM39" s="1172"/>
      <c r="AN39" s="1173"/>
      <c r="AO39" s="198" t="s">
        <v>440</v>
      </c>
      <c r="AP39" s="198" t="s">
        <v>440</v>
      </c>
      <c r="AQ39" s="199">
        <v>-7201</v>
      </c>
      <c r="AR39" s="200" t="s">
        <v>440</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462</v>
      </c>
      <c r="AL40" s="1175"/>
      <c r="AM40" s="1175"/>
      <c r="AN40" s="1176"/>
      <c r="AO40" s="198">
        <v>-326712</v>
      </c>
      <c r="AP40" s="198">
        <v>-80889</v>
      </c>
      <c r="AQ40" s="199">
        <v>-128709</v>
      </c>
      <c r="AR40" s="200">
        <v>-37.200000000000003</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228</v>
      </c>
      <c r="AL41" s="1178"/>
      <c r="AM41" s="1178"/>
      <c r="AN41" s="1179"/>
      <c r="AO41" s="198">
        <v>124532</v>
      </c>
      <c r="AP41" s="198">
        <v>30832</v>
      </c>
      <c r="AQ41" s="199">
        <v>47272</v>
      </c>
      <c r="AR41" s="200">
        <v>-34.799999999999997</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463</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464</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465</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432</v>
      </c>
      <c r="AN49" s="1182" t="s">
        <v>466</v>
      </c>
      <c r="AO49" s="1183"/>
      <c r="AP49" s="1183"/>
      <c r="AQ49" s="1183"/>
      <c r="AR49" s="118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467</v>
      </c>
      <c r="AO50" s="215" t="s">
        <v>468</v>
      </c>
      <c r="AP50" s="216" t="s">
        <v>469</v>
      </c>
      <c r="AQ50" s="217" t="s">
        <v>470</v>
      </c>
      <c r="AR50" s="218" t="s">
        <v>471</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472</v>
      </c>
      <c r="AL51" s="211"/>
      <c r="AM51" s="219">
        <v>840713</v>
      </c>
      <c r="AN51" s="220">
        <v>190724</v>
      </c>
      <c r="AO51" s="221">
        <v>33.6</v>
      </c>
      <c r="AP51" s="222">
        <v>291945</v>
      </c>
      <c r="AQ51" s="223">
        <v>4.0999999999999996</v>
      </c>
      <c r="AR51" s="224">
        <v>29.5</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473</v>
      </c>
      <c r="AM52" s="227">
        <v>616324</v>
      </c>
      <c r="AN52" s="228">
        <v>139819</v>
      </c>
      <c r="AO52" s="229">
        <v>43.2</v>
      </c>
      <c r="AP52" s="230">
        <v>127651</v>
      </c>
      <c r="AQ52" s="231">
        <v>0.3</v>
      </c>
      <c r="AR52" s="232">
        <v>42.9</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474</v>
      </c>
      <c r="AL53" s="211"/>
      <c r="AM53" s="219">
        <v>601433</v>
      </c>
      <c r="AN53" s="220">
        <v>138931</v>
      </c>
      <c r="AO53" s="221">
        <v>-27.2</v>
      </c>
      <c r="AP53" s="222">
        <v>291173</v>
      </c>
      <c r="AQ53" s="223">
        <v>-0.3</v>
      </c>
      <c r="AR53" s="224">
        <v>-26.9</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473</v>
      </c>
      <c r="AM54" s="227">
        <v>328991</v>
      </c>
      <c r="AN54" s="228">
        <v>75997</v>
      </c>
      <c r="AO54" s="229">
        <v>-45.6</v>
      </c>
      <c r="AP54" s="230">
        <v>119071</v>
      </c>
      <c r="AQ54" s="231">
        <v>-6.7</v>
      </c>
      <c r="AR54" s="232">
        <v>-38.9</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475</v>
      </c>
      <c r="AL55" s="211"/>
      <c r="AM55" s="219">
        <v>1144498</v>
      </c>
      <c r="AN55" s="220">
        <v>270056</v>
      </c>
      <c r="AO55" s="221">
        <v>94.4</v>
      </c>
      <c r="AP55" s="222">
        <v>271581</v>
      </c>
      <c r="AQ55" s="223">
        <v>-6.7</v>
      </c>
      <c r="AR55" s="224">
        <v>101.1</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473</v>
      </c>
      <c r="AM56" s="227">
        <v>551610</v>
      </c>
      <c r="AN56" s="228">
        <v>130158</v>
      </c>
      <c r="AO56" s="229">
        <v>71.3</v>
      </c>
      <c r="AP56" s="230">
        <v>117844</v>
      </c>
      <c r="AQ56" s="231">
        <v>-1</v>
      </c>
      <c r="AR56" s="232">
        <v>72.3</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476</v>
      </c>
      <c r="AL57" s="211"/>
      <c r="AM57" s="219">
        <v>709802</v>
      </c>
      <c r="AN57" s="220">
        <v>171037</v>
      </c>
      <c r="AO57" s="221">
        <v>-36.700000000000003</v>
      </c>
      <c r="AP57" s="222">
        <v>268375</v>
      </c>
      <c r="AQ57" s="223">
        <v>-1.2</v>
      </c>
      <c r="AR57" s="224">
        <v>-35.5</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473</v>
      </c>
      <c r="AM58" s="227">
        <v>180493</v>
      </c>
      <c r="AN58" s="228">
        <v>43492</v>
      </c>
      <c r="AO58" s="229">
        <v>-66.599999999999994</v>
      </c>
      <c r="AP58" s="230">
        <v>119602</v>
      </c>
      <c r="AQ58" s="231">
        <v>1.5</v>
      </c>
      <c r="AR58" s="232">
        <v>-68.099999999999994</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477</v>
      </c>
      <c r="AL59" s="211"/>
      <c r="AM59" s="219">
        <v>577397</v>
      </c>
      <c r="AN59" s="220">
        <v>142955</v>
      </c>
      <c r="AO59" s="221">
        <v>-16.399999999999999</v>
      </c>
      <c r="AP59" s="222">
        <v>301035</v>
      </c>
      <c r="AQ59" s="223">
        <v>12.2</v>
      </c>
      <c r="AR59" s="224">
        <v>-28.6</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473</v>
      </c>
      <c r="AM60" s="227">
        <v>286659</v>
      </c>
      <c r="AN60" s="228">
        <v>70973</v>
      </c>
      <c r="AO60" s="229">
        <v>63.2</v>
      </c>
      <c r="AP60" s="230">
        <v>154376</v>
      </c>
      <c r="AQ60" s="231">
        <v>29.1</v>
      </c>
      <c r="AR60" s="232">
        <v>34.1</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478</v>
      </c>
      <c r="AL61" s="233"/>
      <c r="AM61" s="234">
        <v>774769</v>
      </c>
      <c r="AN61" s="235">
        <v>182741</v>
      </c>
      <c r="AO61" s="236">
        <v>9.5</v>
      </c>
      <c r="AP61" s="237">
        <v>284822</v>
      </c>
      <c r="AQ61" s="238">
        <v>1.6</v>
      </c>
      <c r="AR61" s="224">
        <v>7.9</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473</v>
      </c>
      <c r="AM62" s="227">
        <v>392815</v>
      </c>
      <c r="AN62" s="228">
        <v>92088</v>
      </c>
      <c r="AO62" s="229">
        <v>13.1</v>
      </c>
      <c r="AP62" s="230">
        <v>127709</v>
      </c>
      <c r="AQ62" s="231">
        <v>4.5999999999999996</v>
      </c>
      <c r="AR62" s="232">
        <v>8.5</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mKKJq5LLZs0p3BnOjf7CUYdJ5ij2TPKAYpo5l+j/pUrcxxGxbqrAD0Xgvrizm/d0Tz8IMtIkc/JRAJNU4sJpMQ==" saltValue="3Jyo2vuLwgUrvpJJri7cq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AC2C4-EFC4-4F52-9B70-E8DAAEB5C999}">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GgBAI0hFnEJVH95wpHTeroEuPX5hR4ifIkuLKLO/5HGU4Ohszgb4WomTXu5Js/KICvIgiiyVNuYWZ/s8505KZw==" saltValue="j2iMOA+aJdZxM0zoNPlK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A8DCE-9614-4ED9-A373-C09CEADAFCD8}">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YQZo2453qYBpYv/V1lwTO/wpltDYV7cuCZ63XrMO2dcuZeTKAXsF0ej9Whyl+yoM20ivN+8opGcWIZv0tvtVSQ==" saltValue="mAnbvYg+ErvxpH1t+MiE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28230-826D-4AAB-8A72-9A024C4290A7}">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479</v>
      </c>
    </row>
    <row r="46" spans="2:10" ht="29.25" customHeight="1" thickBot="1" x14ac:dyDescent="0.25">
      <c r="B46" s="244" t="s">
        <v>24</v>
      </c>
      <c r="C46" s="245"/>
      <c r="D46" s="245"/>
      <c r="E46" s="246" t="s">
        <v>480</v>
      </c>
      <c r="F46" s="247" t="s">
        <v>4</v>
      </c>
      <c r="G46" s="248" t="s">
        <v>5</v>
      </c>
      <c r="H46" s="248" t="s">
        <v>6</v>
      </c>
      <c r="I46" s="248" t="s">
        <v>7</v>
      </c>
      <c r="J46" s="249" t="s">
        <v>8</v>
      </c>
    </row>
    <row r="47" spans="2:10" ht="57.75" customHeight="1" x14ac:dyDescent="0.15">
      <c r="B47" s="250"/>
      <c r="C47" s="1196" t="s">
        <v>481</v>
      </c>
      <c r="D47" s="1196"/>
      <c r="E47" s="1197"/>
      <c r="F47" s="251">
        <v>37.299999999999997</v>
      </c>
      <c r="G47" s="252">
        <v>38.9</v>
      </c>
      <c r="H47" s="252">
        <v>33.93</v>
      </c>
      <c r="I47" s="252">
        <v>43.63</v>
      </c>
      <c r="J47" s="253">
        <v>52.62</v>
      </c>
    </row>
    <row r="48" spans="2:10" ht="57.75" customHeight="1" x14ac:dyDescent="0.15">
      <c r="B48" s="254"/>
      <c r="C48" s="1198" t="s">
        <v>482</v>
      </c>
      <c r="D48" s="1198"/>
      <c r="E48" s="1199"/>
      <c r="F48" s="255">
        <v>12.49</v>
      </c>
      <c r="G48" s="256">
        <v>11.97</v>
      </c>
      <c r="H48" s="256">
        <v>15.01</v>
      </c>
      <c r="I48" s="256">
        <v>13.04</v>
      </c>
      <c r="J48" s="257">
        <v>14.06</v>
      </c>
    </row>
    <row r="49" spans="2:10" ht="57.75" customHeight="1" thickBot="1" x14ac:dyDescent="0.2">
      <c r="B49" s="258"/>
      <c r="C49" s="1200" t="s">
        <v>483</v>
      </c>
      <c r="D49" s="1200"/>
      <c r="E49" s="1201"/>
      <c r="F49" s="259" t="s">
        <v>484</v>
      </c>
      <c r="G49" s="260" t="s">
        <v>485</v>
      </c>
      <c r="H49" s="260" t="s">
        <v>486</v>
      </c>
      <c r="I49" s="260">
        <v>7.66</v>
      </c>
      <c r="J49" s="261">
        <v>13.89</v>
      </c>
    </row>
    <row r="50" spans="2:10" ht="13.5" customHeight="1" x14ac:dyDescent="0.15"/>
  </sheetData>
  <sheetProtection algorithmName="SHA-512" hashValue="8S9NOCy6xpQeGuoeh9W8fRx61Yr/YFZvi/8KhEUqBhxO/ZjZ7Z/gnSacVDzbFKIQ7I5ZOqoiBsw0LtMxBh+DJw==" saltValue="vzNSulqeqhTrx36rP3PM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2022-09-19T23:35:40Z</cp:lastPrinted>
  <dcterms:created xsi:type="dcterms:W3CDTF">2022-07-27T04:21:53Z</dcterms:created>
  <dcterms:modified xsi:type="dcterms:W3CDTF">2022-09-19T23:35:49Z</dcterms:modified>
  <cp:category/>
</cp:coreProperties>
</file>